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80" firstSheet="2" activeTab="2"/>
  </bookViews>
  <sheets>
    <sheet name="plata avans dec 2015" sheetId="1" r:id="rId1"/>
    <sheet name="angajament avans dec 2015" sheetId="2" r:id="rId2"/>
    <sheet name="SEPT 2019" sheetId="3" r:id="rId3"/>
  </sheets>
  <definedNames/>
  <calcPr fullCalcOnLoad="1"/>
</workbook>
</file>

<file path=xl/sharedStrings.xml><?xml version="1.0" encoding="utf-8"?>
<sst xmlns="http://schemas.openxmlformats.org/spreadsheetml/2006/main" count="2111" uniqueCount="582">
  <si>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</si>
  <si>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</si>
  <si>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</si>
  <si>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</si>
  <si>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</si>
  <si>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</si>
  <si>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</si>
  <si>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</si>
  <si>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</si>
  <si>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</si>
  <si>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</si>
  <si>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</si>
  <si>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</si>
  <si>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</si>
  <si>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</si>
  <si>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</si>
  <si>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</si>
  <si>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</si>
  <si>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</si>
  <si>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</si>
  <si>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</si>
  <si>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</si>
  <si>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</si>
  <si>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</si>
  <si>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</si>
  <si>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</si>
  <si>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</si>
  <si>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</si>
  <si>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</si>
  <si>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</si>
  <si>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</si>
  <si>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</si>
  <si>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</si>
  <si>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</si>
  <si>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</si>
  <si>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</si>
  <si>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</si>
  <si>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</si>
  <si>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</si>
  <si>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</si>
  <si>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</si>
  <si>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</si>
  <si>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</si>
  <si>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</si>
  <si>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</si>
  <si>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</si>
  <si>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</si>
  <si>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</si>
  <si>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</si>
  <si>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</si>
  <si>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</si>
  <si>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</si>
  <si>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</si>
  <si>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</si>
  <si>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</si>
  <si>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</si>
  <si>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</si>
  <si>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</si>
  <si>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</si>
  <si>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</si>
  <si>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</si>
  <si>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</si>
  <si>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</si>
  <si>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</si>
  <si>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</si>
  <si>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</si>
  <si>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</si>
  <si>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</si>
  <si>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</si>
  <si>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</si>
  <si>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</si>
  <si>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</si>
  <si>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</si>
  <si>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</si>
  <si>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</si>
  <si>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</si>
  <si>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</si>
  <si>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</si>
  <si>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</si>
  <si>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</si>
  <si>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</si>
  <si>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</si>
  <si>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</si>
  <si>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</si>
  <si>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</si>
  <si>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</si>
  <si>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</si>
  <si>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</si>
  <si>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</si>
  <si>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</si>
  <si>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</si>
  <si>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</si>
  <si>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</si>
  <si>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</si>
  <si>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</si>
  <si>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</si>
  <si>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</si>
  <si>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</si>
  <si>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</si>
  <si>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</si>
  <si>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</si>
  <si>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</si>
  <si>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</si>
  <si>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</si>
  <si>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</si>
  <si>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</si>
  <si>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</si>
  <si>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</si>
  <si>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</si>
  <si>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</si>
  <si>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</si>
  <si>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</si>
  <si>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</si>
  <si>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</si>
  <si>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</si>
  <si>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</si>
  <si>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</si>
  <si>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</si>
  <si>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</si>
  <si>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</si>
  <si>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</si>
  <si>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</si>
  <si>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</si>
  <si>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</si>
  <si>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</si>
  <si>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</si>
  <si>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</si>
  <si>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</si>
  <si>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</si>
  <si>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</si>
  <si>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</si>
  <si>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</si>
  <si>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</si>
  <si>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</si>
  <si>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</si>
  <si>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</si>
  <si>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</si>
  <si>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</si>
  <si>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</si>
  <si>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</si>
  <si>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</si>
  <si>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</si>
  <si>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</si>
  <si>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</si>
  <si>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</si>
  <si>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</si>
  <si>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</si>
  <si>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</si>
  <si>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</si>
  <si>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</si>
  <si>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</si>
  <si>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</si>
  <si>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</si>
  <si>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</si>
  <si>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</si>
  <si>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</si>
  <si>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</si>
  <si>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</si>
  <si>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</si>
  <si>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</si>
  <si>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</si>
  <si>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</si>
  <si>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</si>
  <si>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</si>
  <si>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</si>
  <si>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</si>
  <si>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</si>
  <si>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</si>
  <si>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</si>
  <si>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</si>
  <si>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</si>
  <si>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</si>
  <si>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</si>
  <si>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</si>
  <si>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</si>
  <si>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</si>
  <si>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</si>
  <si>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</si>
  <si>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</si>
  <si>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</si>
  <si>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</si>
  <si>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</si>
  <si>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</si>
  <si>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</si>
  <si>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</si>
  <si>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</si>
  <si>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</si>
  <si>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</si>
  <si>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</si>
  <si>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</si>
  <si>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</si>
  <si>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</si>
  <si>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</si>
  <si>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</si>
  <si>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</si>
  <si>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</si>
  <si>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</si>
  <si>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</si>
  <si>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</si>
  <si>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</si>
  <si>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</si>
  <si>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</si>
  <si>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</si>
  <si>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</si>
  <si>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</si>
  <si>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</si>
  <si>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</si>
  <si>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</si>
  <si>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</si>
  <si>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</si>
  <si>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</si>
  <si>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</si>
  <si>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</si>
  <si>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</si>
  <si>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</si>
  <si>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</si>
  <si>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</si>
  <si>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</si>
  <si>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</si>
  <si>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</si>
  <si>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</si>
  <si>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</si>
  <si>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</si>
  <si>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</si>
  <si>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</si>
  <si>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</si>
  <si>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</si>
  <si>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</si>
  <si>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</si>
  <si>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</si>
  <si>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</si>
  <si>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</si>
  <si>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</si>
  <si>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</si>
  <si>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</si>
  <si>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</si>
  <si>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</si>
  <si>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</si>
  <si>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</si>
  <si>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</si>
  <si>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</si>
  <si>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</si>
  <si>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</si>
  <si>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</si>
  <si>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</si>
  <si>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</si>
  <si>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</si>
  <si>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</si>
  <si>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</si>
  <si>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</si>
  <si>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</si>
  <si>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</si>
  <si>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</si>
  <si>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</si>
  <si>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</si>
  <si>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</si>
  <si>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</si>
  <si>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</si>
  <si>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</si>
  <si>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</si>
  <si>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</si>
  <si>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</si>
  <si>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</si>
  <si>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</si>
  <si>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</si>
  <si>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</si>
  <si>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</si>
  <si>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</si>
  <si>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</si>
  <si>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</si>
  <si>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</si>
  <si>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</si>
  <si>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</si>
  <si>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</si>
  <si>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</si>
  <si>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</si>
  <si>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</si>
  <si>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</si>
  <si>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</si>
  <si>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</si>
  <si>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</si>
  <si>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</si>
  <si>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</si>
  <si>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</si>
  <si>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</si>
  <si>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</si>
  <si>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</si>
  <si>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</si>
  <si>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</si>
  <si>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</si>
  <si>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</si>
  <si>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</si>
  <si>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</si>
  <si>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</si>
  <si>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</si>
  <si>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</si>
  <si>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</si>
  <si>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</si>
  <si>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</si>
  <si>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</si>
  <si>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</si>
  <si>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</si>
  <si>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</si>
  <si>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</si>
  <si>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</si>
  <si>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</si>
  <si>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</si>
  <si>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</si>
  <si>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</si>
  <si>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</si>
  <si>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</si>
  <si>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</si>
  <si>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</si>
  <si>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</si>
  <si>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</si>
  <si>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</si>
  <si>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</si>
  <si>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</si>
  <si>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</si>
  <si>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</si>
  <si>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</si>
  <si>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</si>
  <si>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</si>
  <si>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</si>
  <si>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</si>
  <si>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</si>
  <si>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</si>
  <si>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</si>
  <si>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</si>
  <si>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</si>
  <si>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</si>
  <si>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</si>
  <si>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</si>
  <si>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</si>
  <si>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</si>
  <si>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</si>
  <si>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</si>
  <si>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</si>
  <si>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</si>
  <si>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</si>
  <si>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</si>
  <si>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</si>
  <si>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</si>
  <si>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</si>
  <si>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</si>
  <si>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</si>
  <si>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</si>
  <si>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</si>
  <si>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</si>
  <si>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</si>
  <si>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</si>
  <si>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</si>
  <si>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</si>
  <si>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</si>
  <si>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SC MEDECO SRL (DR. CIUSLEANU RUXANDRA)</t>
  </si>
  <si>
    <t>RO60TREZ6915069XXX002553</t>
  </si>
  <si>
    <t>Trezoreria Focsani</t>
  </si>
  <si>
    <t>SC CON-MED SRL (DR. CONDREA NICOLETA)</t>
  </si>
  <si>
    <t>Gura Calitei</t>
  </si>
  <si>
    <t>RO18TREZ6915069XXX004085</t>
  </si>
  <si>
    <t>Birsesti</t>
  </si>
  <si>
    <t>RO43TREZ6915069XXX004993</t>
  </si>
  <si>
    <t>SC KADYATERAPY SRL (DR. DAMIAN CARMEN)</t>
  </si>
  <si>
    <t>Pufesti</t>
  </si>
  <si>
    <t>RO16TREZ6925069XXX000955</t>
  </si>
  <si>
    <t>Trezoreria Adjud</t>
  </si>
  <si>
    <t>SC VIOMED SRL (DR. DAVID VIOLETA)</t>
  </si>
  <si>
    <t>Dumitresti</t>
  </si>
  <si>
    <t>RO47TREZ6915069XXX001720</t>
  </si>
  <si>
    <t>SC MEDGHERGHE SRL (DR. GHERGHE MARIAN)</t>
  </si>
  <si>
    <t>Tanasoaia</t>
  </si>
  <si>
    <t>RO21TREZ6925069XXX000962</t>
  </si>
  <si>
    <t>SC CAB. MED. DR. JIPIANU FANICA SRL</t>
  </si>
  <si>
    <t>RO37TREZ6915069XXX004713</t>
  </si>
  <si>
    <t>SC. IKDOC SRL D ( DR. MARIN IULIA ELENA)</t>
  </si>
  <si>
    <t>Gagesti</t>
  </si>
  <si>
    <t>RO21TREZ6915069XXX008008</t>
  </si>
  <si>
    <t>SC MAROXMED SRL (DR. MARIN ROXANA)</t>
  </si>
  <si>
    <t>RO38TREZ6915069XXX002755</t>
  </si>
  <si>
    <t>RO84TREZ6925069XXX000992</t>
  </si>
  <si>
    <t>SC MILEA KINECOHOM SRL (DR. M. CECILIA)</t>
  </si>
  <si>
    <t>RO28TREZ6925069XXX000545</t>
  </si>
  <si>
    <t>SC MILEA KINECOHOM SRL (DR. M. IULIAN)</t>
  </si>
  <si>
    <t>Maicanesti</t>
  </si>
  <si>
    <t>RO91TREZ6915069XXX004129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</si>
  <si>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</si>
  <si>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</si>
  <si>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</si>
  <si>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</si>
  <si>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</si>
  <si>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</si>
  <si>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</si>
  <si>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</si>
  <si>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</si>
  <si>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</si>
  <si>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</si>
  <si>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</si>
  <si>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</si>
  <si>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</si>
  <si>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</si>
  <si>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</si>
  <si>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</si>
  <si>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</si>
  <si>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</si>
  <si>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</si>
  <si>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</si>
  <si>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</si>
  <si>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</si>
  <si>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</si>
  <si>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</si>
  <si>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</si>
  <si>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</si>
  <si>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</si>
  <si>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</si>
  <si>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SC MEDIC CRISTIAN SRL (DR. DOGARU RODICA)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</si>
  <si>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</si>
  <si>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</si>
  <si>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</si>
  <si>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</si>
  <si>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</si>
  <si>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</si>
  <si>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</si>
  <si>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</si>
  <si>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</si>
  <si>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</si>
  <si>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</si>
  <si>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</si>
  <si>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</si>
  <si>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</si>
  <si>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SC MIHALCEA ALINA MED SRL</t>
  </si>
  <si>
    <t>TREZORERIA ADJUD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</si>
  <si>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</si>
  <si>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</si>
  <si>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</si>
  <si>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</si>
  <si>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</si>
  <si>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</si>
  <si>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</si>
  <si>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</si>
  <si>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</si>
  <si>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</si>
  <si>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</si>
  <si>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</si>
  <si>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</si>
  <si>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</si>
  <si>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</si>
  <si>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</si>
  <si>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</si>
  <si>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</si>
  <si>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</si>
  <si>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</si>
  <si>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</si>
  <si>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</si>
  <si>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</si>
  <si>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</si>
  <si>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</si>
  <si>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</si>
  <si>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</si>
  <si>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</si>
  <si>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</si>
  <si>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</si>
  <si>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</si>
  <si>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</si>
  <si>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</si>
  <si>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</si>
  <si>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RO65TREZ6925069XXX001237</t>
  </si>
  <si>
    <t>Ec. Emanuela Georgescu</t>
  </si>
  <si>
    <t>CABINET MEDICAL MARMUREANU SRL (DR. MARMUREANU FLORINA)</t>
  </si>
  <si>
    <t>BARGU MED CONSULT SRL (DR. BARGU CATALINA MARINA)</t>
  </si>
  <si>
    <t>RO41TREZ6915069XXX009685</t>
  </si>
  <si>
    <t>CMA DR. BERECHET ION CLAUDIU</t>
  </si>
  <si>
    <t>NICORCRIS MED SRL</t>
  </si>
  <si>
    <t>Vanatori</t>
  </si>
  <si>
    <t>RO98TREZ6915069XXX009726</t>
  </si>
  <si>
    <t>SAMCO MEDICA SRL</t>
  </si>
  <si>
    <t>RO41TREZ6925069XXX001281</t>
  </si>
  <si>
    <t>TREZ ADJUD</t>
  </si>
  <si>
    <t>Ec. Iuliana Micu</t>
  </si>
  <si>
    <t>CM DR. TRIF BOGDAN SRL</t>
  </si>
  <si>
    <t>RO46TREZ6925069XXX001288</t>
  </si>
  <si>
    <t>SC SAND ALLMED SRL</t>
  </si>
  <si>
    <t>Rastoaca</t>
  </si>
  <si>
    <t>RO15TREZ6915069XXX009862</t>
  </si>
  <si>
    <t>YODACARE SRL (DR BRATOSIN DIANA)</t>
  </si>
  <si>
    <t>RO06TREZ6915069XXX010315</t>
  </si>
  <si>
    <t>TREZ FOCSANI</t>
  </si>
  <si>
    <t>DUCANMED CLINIC SRL</t>
  </si>
  <si>
    <t>RO04TREZ6915069XXX010254</t>
  </si>
  <si>
    <t>SC CAMILEN MEDICA SRL</t>
  </si>
  <si>
    <t>RO27TREZ6915069XXX010325</t>
  </si>
  <si>
    <t>Ec. Victorita Preda</t>
  </si>
  <si>
    <t>RO57BTRLRONCRT0420708001</t>
  </si>
  <si>
    <t>Transilvania Panciu</t>
  </si>
  <si>
    <t>Ec. Maria Olaru</t>
  </si>
  <si>
    <t>S.C. MEDIMARPAS S.R.L. (DUMITRACHE LOREDANA )</t>
  </si>
  <si>
    <t>81</t>
  </si>
  <si>
    <t>82</t>
  </si>
  <si>
    <t>85</t>
  </si>
  <si>
    <t>84</t>
  </si>
  <si>
    <t>HRISCU MED SRL (DR. HRISCU NICOLETA)</t>
  </si>
  <si>
    <t>RO19TREZ6925069XXX001386</t>
  </si>
  <si>
    <t>83</t>
  </si>
  <si>
    <t>86</t>
  </si>
  <si>
    <t>87</t>
  </si>
  <si>
    <t>RO91BACX0000001590604000</t>
  </si>
  <si>
    <t>Unicredit Bank SA</t>
  </si>
  <si>
    <t>89</t>
  </si>
  <si>
    <t>RO39BTRLRONCRT0P39375301</t>
  </si>
  <si>
    <t>RO61BTRLRONCRT0P87018201</t>
  </si>
  <si>
    <t>RO14BTRLRONCRT0P82836601</t>
  </si>
  <si>
    <t>RO87BTRLRONCRT0P39113701</t>
  </si>
  <si>
    <t>RO12BTRLRONCRT0P87425901</t>
  </si>
  <si>
    <t>RO12BTRLRONCRT0P91422301</t>
  </si>
  <si>
    <t>RO15BTRLRONCRT0375864202</t>
  </si>
  <si>
    <t>RO46BTRLRONCRT0P83021101</t>
  </si>
  <si>
    <t>RO31BTRLRONCRT0P91449701</t>
  </si>
  <si>
    <t>RO89BTRLRONCRT0P70113701</t>
  </si>
  <si>
    <t>RO12BTRLRONCRT0P91354401</t>
  </si>
  <si>
    <t>93</t>
  </si>
  <si>
    <t>98</t>
  </si>
  <si>
    <t>92</t>
  </si>
  <si>
    <t>94</t>
  </si>
  <si>
    <t>97</t>
  </si>
  <si>
    <t>100</t>
  </si>
  <si>
    <t>95</t>
  </si>
  <si>
    <t>103</t>
  </si>
  <si>
    <t>88</t>
  </si>
  <si>
    <t>90</t>
  </si>
  <si>
    <t>101</t>
  </si>
  <si>
    <t>104</t>
  </si>
  <si>
    <t>91</t>
  </si>
  <si>
    <t>102</t>
  </si>
  <si>
    <t>105</t>
  </si>
  <si>
    <t>Numar puncte raportate capitatie  7,80 lei/pct.</t>
  </si>
  <si>
    <t xml:space="preserve">Numar puncte raportate servicii     3,50 lei/pct. </t>
  </si>
  <si>
    <t>106</t>
  </si>
  <si>
    <t>115</t>
  </si>
  <si>
    <t>99</t>
  </si>
  <si>
    <t>CENTRALIZATOR FACTURI MEDICINA PRIMARA - SEPTEMBRIE 2019</t>
  </si>
  <si>
    <t>30,09,2019</t>
  </si>
  <si>
    <t>02,10,2019</t>
  </si>
  <si>
    <t>10,10,2019</t>
  </si>
  <si>
    <t>09,10,2019</t>
  </si>
  <si>
    <t>07,10,2019</t>
  </si>
  <si>
    <t>08,10,2019</t>
  </si>
  <si>
    <t>04,10,2019</t>
  </si>
  <si>
    <t>160</t>
  </si>
  <si>
    <t>72</t>
  </si>
  <si>
    <t>03,10,2019</t>
  </si>
  <si>
    <t>439</t>
  </si>
  <si>
    <t>256</t>
  </si>
  <si>
    <t>255</t>
  </si>
  <si>
    <t>109</t>
  </si>
  <si>
    <t>96</t>
  </si>
  <si>
    <t>54</t>
  </si>
  <si>
    <t>150</t>
  </si>
  <si>
    <t>1073</t>
  </si>
  <si>
    <t>01,10,2019</t>
  </si>
  <si>
    <t>56</t>
  </si>
  <si>
    <t>118</t>
  </si>
  <si>
    <t>164</t>
  </si>
  <si>
    <t>116</t>
  </si>
  <si>
    <t>145</t>
  </si>
  <si>
    <t>122</t>
  </si>
  <si>
    <t>222</t>
  </si>
  <si>
    <t>143</t>
  </si>
  <si>
    <t>175291</t>
  </si>
  <si>
    <t>51</t>
  </si>
  <si>
    <t>Rest de plata August 2019</t>
  </si>
  <si>
    <t>37</t>
  </si>
  <si>
    <t>01</t>
  </si>
  <si>
    <t>CABINET MEDICAL DR DIMA AURELIA SRL</t>
  </si>
  <si>
    <t>RO90TREZ6925069XXX001466</t>
  </si>
  <si>
    <t>61</t>
  </si>
  <si>
    <t>65</t>
  </si>
  <si>
    <t>170</t>
  </si>
  <si>
    <t>Ec. Marta Harabula</t>
  </si>
  <si>
    <t>17,10,2019</t>
  </si>
  <si>
    <t>Luna SEPT Capita + Servicii</t>
  </si>
  <si>
    <t>Valoare capitatie SEPT 2019</t>
  </si>
  <si>
    <t>Valoare servicii SEPT 2019</t>
  </si>
  <si>
    <t>Luna SEPT 2019 de plata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</si>
</sst>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1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49" fontId="0" fillId="0" borderId="11" xfId="57" applyNumberFormat="1" applyFont="1" applyBorder="1" applyAlignment="1" applyProtection="1">
      <alignment horizontal="right"/>
      <protection locked="0"/>
    </xf>
    <xf numFmtId="3" fontId="0" fillId="0" borderId="11" xfId="57" applyNumberFormat="1" applyFont="1" applyBorder="1" applyAlignment="1" applyProtection="1">
      <alignment wrapText="1"/>
      <protection locked="0"/>
    </xf>
    <xf numFmtId="3" fontId="0" fillId="0" borderId="11" xfId="57" applyNumberFormat="1" applyFont="1" applyBorder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4" fontId="0" fillId="0" borderId="11" xfId="57" applyNumberFormat="1" applyFont="1" applyBorder="1" applyAlignment="1" applyProtection="1">
      <alignment horizontal="right"/>
      <protection locked="0"/>
    </xf>
    <xf numFmtId="4" fontId="0" fillId="0" borderId="11" xfId="57" applyNumberFormat="1" applyFont="1" applyBorder="1" applyProtection="1">
      <alignment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174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0" applyNumberFormat="1" applyFont="1" applyBorder="1" applyAlignment="1" applyProtection="1">
      <alignment horizontal="right"/>
      <protection locked="0"/>
    </xf>
    <xf numFmtId="4" fontId="0" fillId="0" borderId="10" xfId="57" applyNumberFormat="1" applyFont="1" applyBorder="1" applyAlignment="1" applyProtection="1">
      <alignment horizontal="center"/>
      <protection/>
    </xf>
    <xf numFmtId="0" fontId="0" fillId="0" borderId="10" xfId="57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454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97" t="s">
        <v>1</v>
      </c>
      <c r="C3" s="97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464</v>
      </c>
      <c r="J3" s="10" t="s">
        <v>7</v>
      </c>
      <c r="K3" s="11" t="s">
        <v>435</v>
      </c>
      <c r="L3" s="11" t="s">
        <v>455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463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456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456</v>
      </c>
      <c r="S4" s="67"/>
    </row>
    <row r="5" spans="1:18" s="32" customFormat="1" ht="13.5" customHeight="1">
      <c r="A5" s="31">
        <v>2</v>
      </c>
      <c r="B5" s="63" t="s">
        <v>433</v>
      </c>
      <c r="C5" s="46" t="s">
        <v>457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456</v>
      </c>
    </row>
    <row r="6" spans="1:18" s="32" customFormat="1" ht="22.5">
      <c r="A6" s="31">
        <v>3</v>
      </c>
      <c r="B6" s="37" t="s">
        <v>291</v>
      </c>
      <c r="C6" s="46" t="s">
        <v>456</v>
      </c>
      <c r="D6" s="45" t="s">
        <v>385</v>
      </c>
      <c r="E6" s="38" t="s">
        <v>386</v>
      </c>
      <c r="F6" s="39" t="s">
        <v>387</v>
      </c>
      <c r="G6" s="40" t="s">
        <v>356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462</v>
      </c>
    </row>
    <row r="7" spans="1:19" ht="18.75" customHeight="1">
      <c r="A7" s="31">
        <v>4</v>
      </c>
      <c r="B7" s="37" t="s">
        <v>420</v>
      </c>
      <c r="C7" s="46" t="s">
        <v>457</v>
      </c>
      <c r="D7" s="45" t="s">
        <v>393</v>
      </c>
      <c r="E7" s="38" t="s">
        <v>394</v>
      </c>
      <c r="F7" s="31" t="s">
        <v>395</v>
      </c>
      <c r="G7" s="40" t="s">
        <v>356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461</v>
      </c>
      <c r="S7" s="32"/>
    </row>
    <row r="8" spans="1:19" ht="28.5" customHeight="1" hidden="1">
      <c r="A8" s="31">
        <v>151</v>
      </c>
      <c r="B8" s="37" t="s">
        <v>452</v>
      </c>
      <c r="C8" s="46" t="s">
        <v>436</v>
      </c>
      <c r="D8" s="45" t="s">
        <v>396</v>
      </c>
      <c r="E8" s="38" t="s">
        <v>397</v>
      </c>
      <c r="F8" s="31" t="s">
        <v>398</v>
      </c>
      <c r="G8" s="40" t="s">
        <v>365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444</v>
      </c>
      <c r="S8" s="32"/>
    </row>
    <row r="9" spans="1:19" ht="15">
      <c r="A9" s="31"/>
      <c r="B9" s="13"/>
      <c r="C9" s="14"/>
      <c r="D9" s="15" t="s">
        <v>399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400</v>
      </c>
      <c r="C12" s="35"/>
      <c r="E12" s="24" t="s">
        <v>401</v>
      </c>
      <c r="H12" s="23" t="s">
        <v>402</v>
      </c>
      <c r="J12" s="24"/>
      <c r="K12" s="28"/>
      <c r="L12" s="28"/>
      <c r="M12" s="28"/>
      <c r="N12" s="28"/>
      <c r="O12" s="28"/>
      <c r="P12" s="28"/>
      <c r="Q12" s="23" t="s">
        <v>412</v>
      </c>
      <c r="R12" s="29"/>
      <c r="S12" s="29"/>
      <c r="T12" s="29"/>
    </row>
    <row r="13" spans="2:20" ht="12.75">
      <c r="B13" s="25" t="s">
        <v>403</v>
      </c>
      <c r="C13" s="35"/>
      <c r="E13" s="26" t="s">
        <v>410</v>
      </c>
      <c r="H13" s="26" t="s">
        <v>434</v>
      </c>
      <c r="J13" s="26"/>
      <c r="K13" s="28"/>
      <c r="N13" s="28"/>
      <c r="O13" s="28"/>
      <c r="P13" s="28"/>
      <c r="Q13" s="25" t="s">
        <v>427</v>
      </c>
      <c r="R13" s="29"/>
      <c r="S13" s="29"/>
      <c r="T13" s="29"/>
    </row>
    <row r="14" spans="2:20" ht="12.75">
      <c r="B14" s="28" t="s">
        <v>404</v>
      </c>
      <c r="C14" s="35"/>
      <c r="E14" s="29" t="s">
        <v>404</v>
      </c>
      <c r="H14" s="28" t="s">
        <v>405</v>
      </c>
      <c r="K14" s="28"/>
      <c r="L14" s="28"/>
      <c r="M14" s="28"/>
      <c r="N14" s="28"/>
      <c r="O14" s="28"/>
      <c r="P14" s="28"/>
      <c r="Q14" s="28" t="s">
        <v>405</v>
      </c>
      <c r="R14" s="29"/>
      <c r="S14" s="29"/>
      <c r="T14" s="29"/>
    </row>
    <row r="15" spans="2:20" ht="12.75">
      <c r="B15" s="28" t="s">
        <v>406</v>
      </c>
      <c r="C15" s="35"/>
      <c r="E15" s="29" t="s">
        <v>406</v>
      </c>
      <c r="H15" s="28" t="s">
        <v>406</v>
      </c>
      <c r="K15" s="28"/>
      <c r="L15" s="28"/>
      <c r="M15" s="28"/>
      <c r="N15" s="28"/>
      <c r="O15" s="28"/>
      <c r="P15" s="28"/>
      <c r="Q15" s="28" t="s">
        <v>406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407</v>
      </c>
      <c r="C17" s="35"/>
      <c r="E17" s="24" t="s">
        <v>401</v>
      </c>
      <c r="H17" s="23" t="s">
        <v>408</v>
      </c>
      <c r="K17" s="28"/>
      <c r="L17" s="28"/>
      <c r="M17" s="28"/>
    </row>
    <row r="18" spans="2:17" ht="12.75">
      <c r="B18" s="25" t="s">
        <v>409</v>
      </c>
      <c r="C18" s="35"/>
      <c r="E18" s="26" t="s">
        <v>428</v>
      </c>
      <c r="H18" s="25" t="s">
        <v>426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405</v>
      </c>
      <c r="C19" s="35"/>
      <c r="E19" s="29" t="s">
        <v>404</v>
      </c>
      <c r="H19" s="28" t="s">
        <v>405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406</v>
      </c>
      <c r="C20" s="35"/>
      <c r="E20" s="29" t="s">
        <v>406</v>
      </c>
      <c r="H20" s="28" t="s">
        <v>411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454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97" t="s">
        <v>1</v>
      </c>
      <c r="C3" s="97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464</v>
      </c>
      <c r="J3" s="10" t="s">
        <v>7</v>
      </c>
      <c r="K3" s="11" t="s">
        <v>435</v>
      </c>
      <c r="L3" s="11" t="s">
        <v>455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463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457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456</v>
      </c>
    </row>
    <row r="5" spans="1:18" s="32" customFormat="1" ht="41.25" customHeight="1">
      <c r="A5" s="31">
        <v>2</v>
      </c>
      <c r="B5" s="37" t="s">
        <v>420</v>
      </c>
      <c r="C5" s="46" t="s">
        <v>457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456</v>
      </c>
    </row>
    <row r="6" spans="1:18" s="32" customFormat="1" ht="31.5" customHeight="1">
      <c r="A6" s="31">
        <v>3</v>
      </c>
      <c r="B6" s="37" t="s">
        <v>91</v>
      </c>
      <c r="C6" s="46" t="s">
        <v>457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457</v>
      </c>
    </row>
    <row r="7" spans="1:18" s="32" customFormat="1" ht="15" customHeight="1">
      <c r="A7" s="31">
        <v>4</v>
      </c>
      <c r="B7" s="37" t="s">
        <v>420</v>
      </c>
      <c r="C7" s="46" t="s">
        <v>457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457</v>
      </c>
    </row>
    <row r="8" spans="1:18" s="32" customFormat="1" ht="13.5" customHeight="1">
      <c r="A8" s="31">
        <v>5</v>
      </c>
      <c r="B8" s="37" t="s">
        <v>72</v>
      </c>
      <c r="C8" s="46" t="s">
        <v>457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456</v>
      </c>
    </row>
    <row r="9" spans="1:18" s="32" customFormat="1" ht="28.5" customHeight="1" hidden="1">
      <c r="A9" s="31">
        <v>6</v>
      </c>
      <c r="B9" s="37" t="s">
        <v>72</v>
      </c>
      <c r="C9" s="46" t="s">
        <v>436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444</v>
      </c>
    </row>
    <row r="10" spans="1:18" s="32" customFormat="1" ht="27.75" customHeight="1" hidden="1">
      <c r="A10" s="31">
        <v>7</v>
      </c>
      <c r="B10" s="37" t="s">
        <v>415</v>
      </c>
      <c r="C10" s="46" t="s">
        <v>436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437</v>
      </c>
    </row>
    <row r="11" spans="1:18" s="32" customFormat="1" ht="15.75" customHeight="1">
      <c r="A11" s="31">
        <v>6</v>
      </c>
      <c r="B11" s="37" t="s">
        <v>291</v>
      </c>
      <c r="C11" s="46" t="s">
        <v>457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456</v>
      </c>
    </row>
    <row r="12" spans="1:18" s="32" customFormat="1" ht="13.5" customHeight="1">
      <c r="A12" s="31">
        <v>7</v>
      </c>
      <c r="B12" s="37" t="s">
        <v>72</v>
      </c>
      <c r="C12" s="46" t="s">
        <v>457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456</v>
      </c>
    </row>
    <row r="13" spans="1:18" s="32" customFormat="1" ht="27" customHeight="1">
      <c r="A13" s="31">
        <v>8</v>
      </c>
      <c r="B13" s="37" t="s">
        <v>422</v>
      </c>
      <c r="C13" s="46" t="s">
        <v>456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456</v>
      </c>
    </row>
    <row r="14" spans="1:18" s="32" customFormat="1" ht="0.75" customHeight="1">
      <c r="A14" s="31">
        <v>11</v>
      </c>
      <c r="B14" s="37" t="s">
        <v>415</v>
      </c>
      <c r="C14" s="46" t="s">
        <v>436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439</v>
      </c>
    </row>
    <row r="15" spans="1:18" s="32" customFormat="1" ht="28.5" customHeight="1" hidden="1">
      <c r="A15" s="31">
        <v>12</v>
      </c>
      <c r="B15" s="37" t="s">
        <v>91</v>
      </c>
      <c r="C15" s="46" t="s">
        <v>436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439</v>
      </c>
    </row>
    <row r="16" spans="1:18" s="32" customFormat="1" ht="13.5" customHeight="1">
      <c r="A16" s="31">
        <v>9</v>
      </c>
      <c r="B16" s="37" t="s">
        <v>291</v>
      </c>
      <c r="C16" s="46" t="s">
        <v>457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456</v>
      </c>
    </row>
    <row r="17" spans="1:18" s="32" customFormat="1" ht="28.5" customHeight="1" hidden="1">
      <c r="A17" s="31">
        <v>14</v>
      </c>
      <c r="B17" s="37" t="s">
        <v>448</v>
      </c>
      <c r="C17" s="46" t="s">
        <v>436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438</v>
      </c>
    </row>
    <row r="18" spans="1:18" s="32" customFormat="1" ht="30" customHeight="1" hidden="1">
      <c r="A18" s="31">
        <v>15</v>
      </c>
      <c r="B18" s="37" t="s">
        <v>416</v>
      </c>
      <c r="C18" s="46" t="s">
        <v>436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438</v>
      </c>
    </row>
    <row r="19" spans="1:18" s="32" customFormat="1" ht="13.5" customHeight="1">
      <c r="A19" s="31">
        <v>10</v>
      </c>
      <c r="B19" s="37" t="s">
        <v>442</v>
      </c>
      <c r="C19" s="46" t="s">
        <v>457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457</v>
      </c>
    </row>
    <row r="20" spans="1:18" s="32" customFormat="1" ht="13.5" customHeight="1">
      <c r="A20" s="31">
        <v>11</v>
      </c>
      <c r="B20" s="37" t="s">
        <v>72</v>
      </c>
      <c r="C20" s="46" t="s">
        <v>456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456</v>
      </c>
    </row>
    <row r="21" spans="1:18" ht="27" customHeight="1">
      <c r="A21" s="31">
        <v>12</v>
      </c>
      <c r="B21" s="37" t="s">
        <v>415</v>
      </c>
      <c r="C21" s="46" t="s">
        <v>456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456</v>
      </c>
    </row>
    <row r="22" spans="1:18" s="32" customFormat="1" ht="13.5" customHeight="1">
      <c r="A22" s="31">
        <v>13</v>
      </c>
      <c r="B22" s="62" t="s">
        <v>443</v>
      </c>
      <c r="C22" s="46" t="s">
        <v>456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456</v>
      </c>
    </row>
    <row r="23" spans="1:18" s="32" customFormat="1" ht="12.75" customHeight="1">
      <c r="A23" s="31">
        <v>14</v>
      </c>
      <c r="B23" s="37" t="s">
        <v>72</v>
      </c>
      <c r="C23" s="46" t="s">
        <v>456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456</v>
      </c>
    </row>
    <row r="24" spans="1:18" s="32" customFormat="1" ht="13.5" customHeight="1" hidden="1">
      <c r="A24" s="31">
        <v>21</v>
      </c>
      <c r="B24" s="37" t="s">
        <v>91</v>
      </c>
      <c r="C24" s="46" t="s">
        <v>436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439</v>
      </c>
    </row>
    <row r="25" spans="1:18" s="32" customFormat="1" ht="24.75" customHeight="1">
      <c r="A25" s="31">
        <v>15</v>
      </c>
      <c r="B25" s="37" t="s">
        <v>415</v>
      </c>
      <c r="C25" s="46" t="s">
        <v>457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456</v>
      </c>
    </row>
    <row r="26" spans="1:18" s="32" customFormat="1" ht="0.75" customHeight="1">
      <c r="A26" s="31">
        <v>23</v>
      </c>
      <c r="B26" s="37" t="s">
        <v>91</v>
      </c>
      <c r="C26" s="46" t="s">
        <v>436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439</v>
      </c>
    </row>
    <row r="27" spans="1:18" s="32" customFormat="1" ht="13.5" customHeight="1" hidden="1">
      <c r="A27" s="31">
        <v>24</v>
      </c>
      <c r="B27" s="37" t="s">
        <v>416</v>
      </c>
      <c r="C27" s="46" t="s">
        <v>439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439</v>
      </c>
    </row>
    <row r="28" spans="1:18" s="32" customFormat="1" ht="13.5" customHeight="1">
      <c r="A28" s="31">
        <v>16</v>
      </c>
      <c r="B28" s="37" t="s">
        <v>446</v>
      </c>
      <c r="C28" s="46" t="s">
        <v>457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457</v>
      </c>
    </row>
    <row r="29" spans="1:18" s="32" customFormat="1" ht="25.5" customHeight="1" hidden="1">
      <c r="A29" s="31">
        <v>26</v>
      </c>
      <c r="B29" s="37" t="s">
        <v>419</v>
      </c>
      <c r="C29" s="46" t="s">
        <v>436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440</v>
      </c>
    </row>
    <row r="30" spans="1:18" s="32" customFormat="1" ht="13.5" customHeight="1" hidden="1">
      <c r="A30" s="31">
        <v>27</v>
      </c>
      <c r="B30" s="37" t="s">
        <v>415</v>
      </c>
      <c r="C30" s="46" t="s">
        <v>436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438</v>
      </c>
    </row>
    <row r="31" spans="1:18" s="32" customFormat="1" ht="13.5" customHeight="1" hidden="1">
      <c r="A31" s="31">
        <v>28</v>
      </c>
      <c r="B31" s="37" t="s">
        <v>420</v>
      </c>
      <c r="C31" s="46" t="s">
        <v>436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438</v>
      </c>
    </row>
    <row r="32" spans="1:18" s="32" customFormat="1" ht="24.75" customHeight="1" hidden="1">
      <c r="A32" s="31">
        <v>29</v>
      </c>
      <c r="B32" s="37" t="s">
        <v>415</v>
      </c>
      <c r="C32" s="46" t="s">
        <v>436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440</v>
      </c>
    </row>
    <row r="33" spans="1:18" s="32" customFormat="1" ht="13.5" customHeight="1">
      <c r="A33" s="31">
        <v>17</v>
      </c>
      <c r="B33" s="37" t="s">
        <v>425</v>
      </c>
      <c r="C33" s="46" t="s">
        <v>457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461</v>
      </c>
    </row>
    <row r="34" spans="1:18" s="32" customFormat="1" ht="13.5" customHeight="1">
      <c r="A34" s="31">
        <v>18</v>
      </c>
      <c r="B34" s="37" t="s">
        <v>421</v>
      </c>
      <c r="C34" s="46" t="s">
        <v>457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456</v>
      </c>
    </row>
    <row r="35" spans="1:18" s="32" customFormat="1" ht="25.5" customHeight="1">
      <c r="A35" s="31">
        <v>19</v>
      </c>
      <c r="B35" s="37" t="s">
        <v>415</v>
      </c>
      <c r="C35" s="46" t="s">
        <v>457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457</v>
      </c>
    </row>
    <row r="36" spans="1:18" s="32" customFormat="1" ht="0.75" customHeight="1">
      <c r="A36" s="31">
        <v>33</v>
      </c>
      <c r="B36" s="37" t="s">
        <v>291</v>
      </c>
      <c r="C36" s="46" t="s">
        <v>436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444</v>
      </c>
    </row>
    <row r="37" spans="1:18" s="32" customFormat="1" ht="37.5" customHeight="1">
      <c r="A37" s="31">
        <v>20</v>
      </c>
      <c r="B37" s="37" t="s">
        <v>91</v>
      </c>
      <c r="C37" s="46" t="s">
        <v>457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456</v>
      </c>
    </row>
    <row r="38" spans="1:18" s="32" customFormat="1" ht="13.5" customHeight="1">
      <c r="A38" s="31">
        <v>21</v>
      </c>
      <c r="B38" s="37" t="s">
        <v>416</v>
      </c>
      <c r="C38" s="46" t="s">
        <v>457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457</v>
      </c>
    </row>
    <row r="39" spans="1:18" s="32" customFormat="1" ht="13.5" customHeight="1">
      <c r="A39" s="31">
        <v>22</v>
      </c>
      <c r="B39" s="37" t="s">
        <v>91</v>
      </c>
      <c r="C39" s="46" t="s">
        <v>456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461</v>
      </c>
    </row>
    <row r="40" spans="1:18" s="32" customFormat="1" ht="28.5" customHeight="1">
      <c r="A40" s="31">
        <v>23</v>
      </c>
      <c r="B40" s="37" t="s">
        <v>91</v>
      </c>
      <c r="C40" s="46" t="s">
        <v>456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461</v>
      </c>
    </row>
    <row r="41" spans="1:18" s="32" customFormat="1" ht="13.5" customHeight="1" hidden="1">
      <c r="A41" s="31">
        <v>38</v>
      </c>
      <c r="B41" s="37" t="s">
        <v>141</v>
      </c>
      <c r="C41" s="46" t="s">
        <v>436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438</v>
      </c>
    </row>
    <row r="42" spans="1:18" s="32" customFormat="1" ht="13.5" customHeight="1">
      <c r="A42" s="31">
        <v>24</v>
      </c>
      <c r="B42" s="37" t="s">
        <v>423</v>
      </c>
      <c r="C42" s="46" t="s">
        <v>456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456</v>
      </c>
    </row>
    <row r="43" spans="1:18" s="32" customFormat="1" ht="27.75" customHeight="1">
      <c r="A43" s="31">
        <v>25</v>
      </c>
      <c r="B43" s="37" t="s">
        <v>421</v>
      </c>
      <c r="C43" s="46" t="s">
        <v>457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457</v>
      </c>
    </row>
    <row r="44" spans="1:18" s="32" customFormat="1" ht="31.5" customHeight="1">
      <c r="A44" s="31">
        <v>26</v>
      </c>
      <c r="B44" s="37" t="s">
        <v>458</v>
      </c>
      <c r="C44" s="46" t="s">
        <v>462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462</v>
      </c>
    </row>
    <row r="45" spans="1:18" s="32" customFormat="1" ht="0.75" customHeight="1">
      <c r="A45" s="31">
        <v>42</v>
      </c>
      <c r="B45" s="37" t="s">
        <v>413</v>
      </c>
      <c r="C45" s="46" t="s">
        <v>436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444</v>
      </c>
    </row>
    <row r="46" spans="1:18" s="32" customFormat="1" ht="27.75" customHeight="1" hidden="1">
      <c r="A46" s="31">
        <v>43</v>
      </c>
      <c r="B46" s="48" t="s">
        <v>424</v>
      </c>
      <c r="C46" s="46" t="s">
        <v>437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439</v>
      </c>
    </row>
    <row r="47" spans="1:18" s="32" customFormat="1" ht="23.25" customHeight="1">
      <c r="A47" s="31">
        <v>27</v>
      </c>
      <c r="B47" s="37" t="s">
        <v>420</v>
      </c>
      <c r="C47" s="46" t="s">
        <v>456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456</v>
      </c>
    </row>
    <row r="48" spans="1:18" s="32" customFormat="1" ht="13.5" customHeight="1" hidden="1">
      <c r="A48" s="31">
        <v>45</v>
      </c>
      <c r="B48" s="37" t="s">
        <v>72</v>
      </c>
      <c r="C48" s="46" t="s">
        <v>438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444</v>
      </c>
    </row>
    <row r="49" spans="1:18" s="32" customFormat="1" ht="13.5" customHeight="1">
      <c r="A49" s="31">
        <v>28</v>
      </c>
      <c r="B49" s="37" t="s">
        <v>141</v>
      </c>
      <c r="C49" s="46" t="s">
        <v>457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456</v>
      </c>
    </row>
    <row r="50" spans="1:18" s="32" customFormat="1" ht="13.5" customHeight="1">
      <c r="A50" s="31">
        <v>29</v>
      </c>
      <c r="B50" s="37" t="s">
        <v>420</v>
      </c>
      <c r="C50" s="46" t="s">
        <v>456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461</v>
      </c>
    </row>
    <row r="51" spans="1:18" s="32" customFormat="1" ht="13.5" customHeight="1">
      <c r="A51" s="31">
        <v>30</v>
      </c>
      <c r="B51" s="37" t="s">
        <v>420</v>
      </c>
      <c r="C51" s="46" t="s">
        <v>457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456</v>
      </c>
    </row>
    <row r="52" spans="1:18" s="32" customFormat="1" ht="13.5" customHeight="1" hidden="1">
      <c r="A52" s="31">
        <v>49</v>
      </c>
      <c r="B52" s="37" t="s">
        <v>415</v>
      </c>
      <c r="C52" s="46" t="s">
        <v>437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437</v>
      </c>
    </row>
    <row r="53" spans="1:18" s="32" customFormat="1" ht="27" customHeight="1">
      <c r="A53" s="31">
        <v>31</v>
      </c>
      <c r="B53" s="63" t="s">
        <v>459</v>
      </c>
      <c r="C53" s="46" t="s">
        <v>456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456</v>
      </c>
    </row>
    <row r="54" spans="1:18" s="32" customFormat="1" ht="30" customHeight="1">
      <c r="A54" s="31">
        <v>32</v>
      </c>
      <c r="B54" s="37" t="s">
        <v>460</v>
      </c>
      <c r="C54" s="46" t="s">
        <v>456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456</v>
      </c>
    </row>
    <row r="55" spans="1:18" s="32" customFormat="1" ht="0.75" customHeight="1">
      <c r="A55" s="31">
        <v>52</v>
      </c>
      <c r="B55" s="37" t="s">
        <v>413</v>
      </c>
      <c r="C55" s="46" t="s">
        <v>436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438</v>
      </c>
    </row>
    <row r="56" spans="1:18" s="32" customFormat="1" ht="29.25" customHeight="1">
      <c r="A56" s="31">
        <v>33</v>
      </c>
      <c r="B56" s="37" t="s">
        <v>91</v>
      </c>
      <c r="C56" s="46" t="s">
        <v>461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462</v>
      </c>
    </row>
    <row r="57" spans="1:18" s="32" customFormat="1" ht="26.25" customHeight="1">
      <c r="A57" s="31">
        <v>34</v>
      </c>
      <c r="B57" s="37" t="s">
        <v>141</v>
      </c>
      <c r="C57" s="46" t="s">
        <v>456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456</v>
      </c>
    </row>
    <row r="58" spans="1:18" s="32" customFormat="1" ht="27.75" customHeight="1">
      <c r="A58" s="31">
        <v>35</v>
      </c>
      <c r="B58" s="37" t="s">
        <v>91</v>
      </c>
      <c r="C58" s="46" t="s">
        <v>457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456</v>
      </c>
    </row>
    <row r="59" spans="1:18" s="32" customFormat="1" ht="13.5" customHeight="1" hidden="1">
      <c r="A59" s="31">
        <v>56</v>
      </c>
      <c r="B59" s="37" t="s">
        <v>421</v>
      </c>
      <c r="C59" s="46" t="s">
        <v>444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444</v>
      </c>
    </row>
    <row r="60" spans="1:18" s="32" customFormat="1" ht="29.25" customHeight="1" hidden="1">
      <c r="A60" s="31">
        <v>57</v>
      </c>
      <c r="B60" s="37" t="s">
        <v>413</v>
      </c>
      <c r="C60" s="46" t="s">
        <v>436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438</v>
      </c>
    </row>
    <row r="61" spans="1:18" s="32" customFormat="1" ht="27" customHeight="1" hidden="1">
      <c r="A61" s="31">
        <v>58</v>
      </c>
      <c r="B61" s="37" t="s">
        <v>91</v>
      </c>
      <c r="C61" s="46" t="s">
        <v>436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444</v>
      </c>
    </row>
    <row r="62" spans="1:18" s="32" customFormat="1" ht="13.5" customHeight="1" hidden="1">
      <c r="A62" s="31">
        <v>59</v>
      </c>
      <c r="B62" s="37" t="s">
        <v>72</v>
      </c>
      <c r="C62" s="46" t="s">
        <v>436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439</v>
      </c>
    </row>
    <row r="63" spans="1:18" s="32" customFormat="1" ht="13.5" customHeight="1" hidden="1">
      <c r="A63" s="31">
        <v>60</v>
      </c>
      <c r="B63" s="37" t="s">
        <v>91</v>
      </c>
      <c r="C63" s="46" t="s">
        <v>438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444</v>
      </c>
    </row>
    <row r="64" spans="1:18" s="32" customFormat="1" ht="27.75" customHeight="1">
      <c r="A64" s="31">
        <v>36</v>
      </c>
      <c r="B64" s="37" t="s">
        <v>291</v>
      </c>
      <c r="C64" s="46" t="s">
        <v>457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456</v>
      </c>
    </row>
    <row r="65" spans="1:18" s="32" customFormat="1" ht="0.75" customHeight="1">
      <c r="A65" s="31">
        <v>62</v>
      </c>
      <c r="B65" s="37" t="s">
        <v>420</v>
      </c>
      <c r="C65" s="46" t="s">
        <v>439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438</v>
      </c>
    </row>
    <row r="66" spans="1:18" s="32" customFormat="1" ht="30" customHeight="1" hidden="1">
      <c r="A66" s="31">
        <v>63</v>
      </c>
      <c r="B66" s="37" t="s">
        <v>422</v>
      </c>
      <c r="C66" s="46" t="s">
        <v>436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439</v>
      </c>
    </row>
    <row r="67" spans="1:18" s="32" customFormat="1" ht="27.75" customHeight="1">
      <c r="A67" s="31">
        <v>37</v>
      </c>
      <c r="B67" s="49" t="s">
        <v>291</v>
      </c>
      <c r="C67" s="46" t="s">
        <v>456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456</v>
      </c>
    </row>
    <row r="68" spans="1:18" s="32" customFormat="1" ht="29.25" customHeight="1" hidden="1">
      <c r="A68" s="31">
        <v>65</v>
      </c>
      <c r="B68" s="37" t="s">
        <v>91</v>
      </c>
      <c r="C68" s="46" t="s">
        <v>436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449</v>
      </c>
    </row>
    <row r="69" spans="1:18" s="32" customFormat="1" ht="27.75" customHeight="1">
      <c r="A69" s="31">
        <v>38</v>
      </c>
      <c r="B69" s="37" t="s">
        <v>415</v>
      </c>
      <c r="C69" s="46" t="s">
        <v>456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456</v>
      </c>
    </row>
    <row r="70" spans="1:18" s="32" customFormat="1" ht="27" customHeight="1" hidden="1">
      <c r="A70" s="31">
        <v>67</v>
      </c>
      <c r="B70" s="37" t="s">
        <v>415</v>
      </c>
      <c r="C70" s="46" t="s">
        <v>436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441</v>
      </c>
    </row>
    <row r="71" spans="1:18" s="32" customFormat="1" ht="29.25" customHeight="1" hidden="1">
      <c r="A71" s="31">
        <v>68</v>
      </c>
      <c r="B71" s="37" t="s">
        <v>72</v>
      </c>
      <c r="C71" s="46" t="s">
        <v>436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440</v>
      </c>
    </row>
    <row r="72" spans="1:18" s="32" customFormat="1" ht="13.5" customHeight="1">
      <c r="A72" s="31">
        <v>39</v>
      </c>
      <c r="B72" s="37" t="s">
        <v>422</v>
      </c>
      <c r="C72" s="46" t="s">
        <v>456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456</v>
      </c>
    </row>
    <row r="73" spans="1:18" s="32" customFormat="1" ht="13.5" customHeight="1" hidden="1">
      <c r="A73" s="31">
        <v>70</v>
      </c>
      <c r="B73" s="37" t="s">
        <v>413</v>
      </c>
      <c r="C73" s="46" t="s">
        <v>436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438</v>
      </c>
    </row>
    <row r="74" spans="1:18" s="32" customFormat="1" ht="13.5" customHeight="1" hidden="1">
      <c r="A74" s="31">
        <v>71</v>
      </c>
      <c r="B74" s="48" t="s">
        <v>72</v>
      </c>
      <c r="C74" s="46" t="s">
        <v>436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438</v>
      </c>
    </row>
    <row r="75" spans="1:18" s="32" customFormat="1" ht="27" customHeight="1" hidden="1">
      <c r="A75" s="31">
        <v>72</v>
      </c>
      <c r="B75" s="48" t="s">
        <v>415</v>
      </c>
      <c r="C75" s="46" t="s">
        <v>436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440</v>
      </c>
    </row>
    <row r="76" spans="1:18" s="32" customFormat="1" ht="29.25" customHeight="1" hidden="1">
      <c r="A76" s="31">
        <v>73</v>
      </c>
      <c r="B76" s="37" t="s">
        <v>141</v>
      </c>
      <c r="C76" s="46" t="s">
        <v>437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439</v>
      </c>
    </row>
    <row r="77" spans="1:18" s="32" customFormat="1" ht="13.5" customHeight="1">
      <c r="A77" s="31">
        <v>40</v>
      </c>
      <c r="B77" s="37" t="s">
        <v>431</v>
      </c>
      <c r="C77" s="46" t="s">
        <v>457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456</v>
      </c>
    </row>
    <row r="78" spans="1:18" s="32" customFormat="1" ht="0.75" customHeight="1">
      <c r="A78" s="31">
        <v>75</v>
      </c>
      <c r="B78" s="37" t="s">
        <v>445</v>
      </c>
      <c r="C78" s="46" t="s">
        <v>436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444</v>
      </c>
    </row>
    <row r="79" spans="1:18" s="32" customFormat="1" ht="13.5" customHeight="1" hidden="1">
      <c r="A79" s="31">
        <v>76</v>
      </c>
      <c r="B79" s="37" t="s">
        <v>453</v>
      </c>
      <c r="C79" s="46" t="s">
        <v>437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437</v>
      </c>
    </row>
    <row r="80" spans="1:18" s="32" customFormat="1" ht="26.25" customHeight="1">
      <c r="A80" s="31">
        <v>41</v>
      </c>
      <c r="B80" s="37" t="s">
        <v>72</v>
      </c>
      <c r="C80" s="46" t="s">
        <v>461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461</v>
      </c>
    </row>
    <row r="81" spans="1:18" s="32" customFormat="1" ht="27" customHeight="1">
      <c r="A81" s="31">
        <v>42</v>
      </c>
      <c r="B81" s="37" t="s">
        <v>423</v>
      </c>
      <c r="C81" s="46" t="s">
        <v>456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461</v>
      </c>
    </row>
    <row r="82" spans="1:18" s="32" customFormat="1" ht="14.25" customHeight="1" hidden="1">
      <c r="A82" s="31">
        <v>79</v>
      </c>
      <c r="B82" s="37" t="s">
        <v>72</v>
      </c>
      <c r="C82" s="46" t="s">
        <v>436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441</v>
      </c>
    </row>
    <row r="83" spans="1:18" s="56" customFormat="1" ht="14.25" customHeight="1" hidden="1">
      <c r="A83" s="31">
        <v>80</v>
      </c>
      <c r="B83" s="50" t="s">
        <v>450</v>
      </c>
      <c r="C83" s="46" t="s">
        <v>436</v>
      </c>
      <c r="D83" s="51" t="s">
        <v>417</v>
      </c>
      <c r="E83" s="51" t="s">
        <v>383</v>
      </c>
      <c r="F83" s="52" t="s">
        <v>418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449</v>
      </c>
    </row>
    <row r="84" spans="1:18" s="32" customFormat="1" ht="13.5" customHeight="1">
      <c r="A84" s="31">
        <v>43</v>
      </c>
      <c r="B84" s="49" t="s">
        <v>416</v>
      </c>
      <c r="C84" s="46" t="s">
        <v>461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462</v>
      </c>
    </row>
    <row r="85" spans="1:18" s="32" customFormat="1" ht="0.75" customHeight="1">
      <c r="A85" s="31"/>
      <c r="B85" s="37" t="s">
        <v>91</v>
      </c>
      <c r="C85" s="46" t="s">
        <v>436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437</v>
      </c>
    </row>
    <row r="86" spans="1:18" s="32" customFormat="1" ht="13.5" customHeight="1">
      <c r="A86" s="31">
        <v>44</v>
      </c>
      <c r="B86" s="37" t="s">
        <v>72</v>
      </c>
      <c r="C86" s="46" t="s">
        <v>456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461</v>
      </c>
    </row>
    <row r="87" spans="1:18" s="32" customFormat="1" ht="13.5" customHeight="1">
      <c r="A87" s="31">
        <v>45</v>
      </c>
      <c r="B87" s="63" t="s">
        <v>433</v>
      </c>
      <c r="C87" s="46" t="s">
        <v>457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456</v>
      </c>
    </row>
    <row r="88" spans="1:18" s="32" customFormat="1" ht="13.5" customHeight="1">
      <c r="A88" s="31">
        <v>46</v>
      </c>
      <c r="B88" s="37" t="s">
        <v>291</v>
      </c>
      <c r="C88" s="46" t="s">
        <v>456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461</v>
      </c>
    </row>
    <row r="89" spans="1:18" s="32" customFormat="1" ht="13.5" customHeight="1">
      <c r="A89" s="31">
        <v>47</v>
      </c>
      <c r="B89" s="49" t="s">
        <v>72</v>
      </c>
      <c r="C89" s="46" t="s">
        <v>461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462</v>
      </c>
    </row>
    <row r="90" spans="1:18" s="32" customFormat="1" ht="13.5" customHeight="1" hidden="1">
      <c r="A90" s="31">
        <v>87</v>
      </c>
      <c r="B90" s="48" t="s">
        <v>291</v>
      </c>
      <c r="C90" s="46" t="s">
        <v>436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439</v>
      </c>
    </row>
    <row r="91" spans="1:18" ht="27" customHeight="1" hidden="1">
      <c r="A91" s="31">
        <v>88</v>
      </c>
      <c r="B91" s="37" t="s">
        <v>72</v>
      </c>
      <c r="C91" s="46" t="s">
        <v>436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439</v>
      </c>
    </row>
    <row r="92" spans="1:18" ht="26.25" customHeight="1" hidden="1">
      <c r="A92" s="31">
        <v>89</v>
      </c>
      <c r="B92" s="37" t="s">
        <v>420</v>
      </c>
      <c r="C92" s="46" t="s">
        <v>439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439</v>
      </c>
    </row>
    <row r="93" spans="1:18" ht="13.5" customHeight="1" hidden="1">
      <c r="A93" s="31">
        <v>90</v>
      </c>
      <c r="B93" s="37" t="s">
        <v>413</v>
      </c>
      <c r="C93" s="46" t="s">
        <v>436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449</v>
      </c>
    </row>
    <row r="94" spans="1:18" ht="13.5" customHeight="1">
      <c r="A94" s="31">
        <v>48</v>
      </c>
      <c r="B94" s="37" t="s">
        <v>141</v>
      </c>
      <c r="C94" s="46" t="s">
        <v>456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461</v>
      </c>
    </row>
    <row r="95" spans="1:18" ht="0.75" customHeight="1">
      <c r="A95" s="31">
        <v>92</v>
      </c>
      <c r="B95" s="37" t="s">
        <v>413</v>
      </c>
      <c r="C95" s="46" t="s">
        <v>436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439</v>
      </c>
    </row>
    <row r="96" spans="1:18" ht="27" customHeight="1" hidden="1">
      <c r="A96" s="31">
        <v>93</v>
      </c>
      <c r="B96" s="37" t="s">
        <v>72</v>
      </c>
      <c r="C96" s="46" t="s">
        <v>436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444</v>
      </c>
    </row>
    <row r="97" spans="1:18" ht="27" customHeight="1" hidden="1">
      <c r="A97" s="31">
        <v>94</v>
      </c>
      <c r="B97" s="37" t="s">
        <v>422</v>
      </c>
      <c r="C97" s="46" t="s">
        <v>438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438</v>
      </c>
    </row>
    <row r="98" spans="1:18" s="32" customFormat="1" ht="13.5" customHeight="1" hidden="1">
      <c r="A98" s="31">
        <v>95</v>
      </c>
      <c r="B98" s="37" t="s">
        <v>413</v>
      </c>
      <c r="C98" s="46" t="s">
        <v>436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438</v>
      </c>
    </row>
    <row r="99" spans="1:18" s="32" customFormat="1" ht="13.5" customHeight="1">
      <c r="A99" s="31">
        <v>49</v>
      </c>
      <c r="B99" s="37" t="s">
        <v>420</v>
      </c>
      <c r="C99" s="46" t="s">
        <v>461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462</v>
      </c>
    </row>
    <row r="100" spans="1:18" s="32" customFormat="1" ht="0.75" customHeight="1">
      <c r="A100" s="31">
        <v>97</v>
      </c>
      <c r="B100" s="37" t="s">
        <v>447</v>
      </c>
      <c r="C100" s="46" t="s">
        <v>436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438</v>
      </c>
    </row>
    <row r="101" spans="1:18" s="32" customFormat="1" ht="27" customHeight="1" hidden="1">
      <c r="A101" s="31">
        <v>98</v>
      </c>
      <c r="B101" s="37" t="s">
        <v>72</v>
      </c>
      <c r="C101" s="46" t="s">
        <v>436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438</v>
      </c>
    </row>
    <row r="102" spans="1:18" s="32" customFormat="1" ht="30.75" customHeight="1">
      <c r="A102" s="31">
        <v>50</v>
      </c>
      <c r="B102" s="37" t="s">
        <v>72</v>
      </c>
      <c r="C102" s="46" t="s">
        <v>461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461</v>
      </c>
    </row>
    <row r="103" spans="1:18" s="56" customFormat="1" ht="27" customHeight="1">
      <c r="A103" s="31">
        <v>51</v>
      </c>
      <c r="B103" s="50" t="s">
        <v>419</v>
      </c>
      <c r="C103" s="46" t="s">
        <v>456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456</v>
      </c>
    </row>
    <row r="104" spans="1:18" s="32" customFormat="1" ht="26.25" customHeight="1">
      <c r="A104" s="31">
        <v>52</v>
      </c>
      <c r="B104" s="37" t="s">
        <v>442</v>
      </c>
      <c r="C104" s="46" t="s">
        <v>456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456</v>
      </c>
    </row>
    <row r="105" spans="1:18" s="32" customFormat="1" ht="26.25" customHeight="1">
      <c r="A105" s="31">
        <v>53</v>
      </c>
      <c r="B105" s="37" t="s">
        <v>458</v>
      </c>
      <c r="C105" s="46" t="s">
        <v>456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456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436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437</v>
      </c>
    </row>
    <row r="107" spans="1:18" s="32" customFormat="1" ht="13.5" customHeight="1" hidden="1">
      <c r="A107" s="31">
        <v>104</v>
      </c>
      <c r="B107" s="37" t="s">
        <v>443</v>
      </c>
      <c r="C107" s="46" t="s">
        <v>436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439</v>
      </c>
    </row>
    <row r="108" spans="1:18" s="32" customFormat="1" ht="13.5" customHeight="1">
      <c r="A108" s="31">
        <v>54</v>
      </c>
      <c r="B108" s="37" t="s">
        <v>91</v>
      </c>
      <c r="C108" s="46" t="s">
        <v>457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456</v>
      </c>
    </row>
    <row r="109" spans="1:18" s="32" customFormat="1" ht="27" customHeight="1">
      <c r="A109" s="31">
        <v>55</v>
      </c>
      <c r="B109" s="37" t="s">
        <v>91</v>
      </c>
      <c r="C109" s="46" t="s">
        <v>456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461</v>
      </c>
    </row>
    <row r="110" spans="1:18" s="32" customFormat="1" ht="0.75" customHeight="1">
      <c r="A110" s="31">
        <v>107</v>
      </c>
      <c r="B110" s="37" t="s">
        <v>425</v>
      </c>
      <c r="C110" s="46" t="s">
        <v>436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439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436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439</v>
      </c>
    </row>
    <row r="112" spans="1:18" s="32" customFormat="1" ht="13.5" customHeight="1" hidden="1">
      <c r="A112" s="31">
        <v>109</v>
      </c>
      <c r="B112" s="37" t="s">
        <v>413</v>
      </c>
      <c r="C112" s="46" t="s">
        <v>436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437</v>
      </c>
    </row>
    <row r="113" spans="1:18" s="32" customFormat="1" ht="28.5" customHeight="1" hidden="1">
      <c r="A113" s="31">
        <v>110</v>
      </c>
      <c r="B113" s="37" t="s">
        <v>421</v>
      </c>
      <c r="C113" s="46" t="s">
        <v>436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444</v>
      </c>
    </row>
    <row r="114" spans="1:18" s="32" customFormat="1" ht="14.25" customHeight="1">
      <c r="A114" s="31">
        <v>56</v>
      </c>
      <c r="B114" s="37" t="s">
        <v>420</v>
      </c>
      <c r="C114" s="46" t="s">
        <v>456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456</v>
      </c>
    </row>
    <row r="115" spans="1:18" s="32" customFormat="1" ht="0.75" customHeight="1">
      <c r="A115" s="31">
        <v>112</v>
      </c>
      <c r="B115" s="48" t="s">
        <v>72</v>
      </c>
      <c r="C115" s="46" t="s">
        <v>436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437</v>
      </c>
    </row>
    <row r="116" spans="1:18" s="32" customFormat="1" ht="27.75" customHeight="1" hidden="1">
      <c r="A116" s="31">
        <v>113</v>
      </c>
      <c r="B116" s="37" t="s">
        <v>420</v>
      </c>
      <c r="C116" s="46" t="s">
        <v>436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441</v>
      </c>
    </row>
    <row r="117" spans="1:18" s="32" customFormat="1" ht="24.75" customHeight="1">
      <c r="A117" s="31">
        <v>57</v>
      </c>
      <c r="B117" s="37" t="s">
        <v>72</v>
      </c>
      <c r="C117" s="46" t="s">
        <v>456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461</v>
      </c>
    </row>
    <row r="118" spans="1:18" s="32" customFormat="1" ht="27.75" customHeight="1">
      <c r="A118" s="31">
        <v>58</v>
      </c>
      <c r="B118" s="37" t="s">
        <v>416</v>
      </c>
      <c r="C118" s="46" t="s">
        <v>456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456</v>
      </c>
    </row>
    <row r="119" spans="1:18" s="32" customFormat="1" ht="26.25" customHeight="1">
      <c r="A119" s="31">
        <v>59</v>
      </c>
      <c r="B119" s="37" t="s">
        <v>415</v>
      </c>
      <c r="C119" s="46" t="s">
        <v>456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461</v>
      </c>
    </row>
    <row r="120" spans="1:18" s="32" customFormat="1" ht="1.5" customHeight="1">
      <c r="A120" s="31">
        <v>117</v>
      </c>
      <c r="B120" s="37" t="s">
        <v>72</v>
      </c>
      <c r="C120" s="46" t="s">
        <v>436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439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436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438</v>
      </c>
    </row>
    <row r="122" spans="1:18" s="32" customFormat="1" ht="27.75" customHeight="1" hidden="1">
      <c r="A122" s="31">
        <v>119</v>
      </c>
      <c r="B122" s="48" t="s">
        <v>432</v>
      </c>
      <c r="C122" s="46" t="s">
        <v>436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439</v>
      </c>
    </row>
    <row r="123" spans="1:18" s="32" customFormat="1" ht="12.75" customHeight="1">
      <c r="A123" s="31">
        <v>60</v>
      </c>
      <c r="B123" s="48" t="s">
        <v>421</v>
      </c>
      <c r="C123" s="46" t="s">
        <v>456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456</v>
      </c>
    </row>
    <row r="124" spans="1:18" ht="13.5" customHeight="1">
      <c r="A124" s="31">
        <v>61</v>
      </c>
      <c r="B124" s="63" t="s">
        <v>421</v>
      </c>
      <c r="C124" s="46" t="s">
        <v>456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456</v>
      </c>
    </row>
    <row r="125" spans="1:18" ht="27.75" customHeight="1">
      <c r="A125" s="31">
        <v>62</v>
      </c>
      <c r="B125" s="37" t="s">
        <v>91</v>
      </c>
      <c r="C125" s="46" t="s">
        <v>461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461</v>
      </c>
    </row>
    <row r="126" spans="1:18" ht="29.25" customHeight="1">
      <c r="A126" s="31">
        <v>63</v>
      </c>
      <c r="B126" s="37" t="s">
        <v>291</v>
      </c>
      <c r="C126" s="46" t="s">
        <v>456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461</v>
      </c>
    </row>
    <row r="127" spans="1:18" ht="0.75" customHeight="1">
      <c r="A127" s="31">
        <v>124</v>
      </c>
      <c r="B127" s="37" t="s">
        <v>413</v>
      </c>
      <c r="C127" s="46" t="s">
        <v>436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438</v>
      </c>
    </row>
    <row r="128" spans="1:18" ht="34.5" customHeight="1" hidden="1">
      <c r="A128" s="31">
        <v>125</v>
      </c>
      <c r="B128" s="37" t="s">
        <v>413</v>
      </c>
      <c r="C128" s="46" t="s">
        <v>436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440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436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439</v>
      </c>
    </row>
    <row r="130" spans="1:18" ht="27.75" customHeight="1" hidden="1">
      <c r="A130" s="31">
        <v>127</v>
      </c>
      <c r="B130" s="37" t="s">
        <v>416</v>
      </c>
      <c r="C130" s="46" t="s">
        <v>440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437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436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438</v>
      </c>
    </row>
    <row r="132" spans="1:18" ht="27" customHeight="1" hidden="1">
      <c r="A132" s="31">
        <v>129</v>
      </c>
      <c r="B132" s="37" t="s">
        <v>451</v>
      </c>
      <c r="C132" s="46" t="s">
        <v>436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438</v>
      </c>
    </row>
    <row r="133" spans="1:18" ht="26.25" customHeight="1" hidden="1">
      <c r="A133" s="31">
        <v>130</v>
      </c>
      <c r="B133" s="37" t="s">
        <v>91</v>
      </c>
      <c r="C133" s="46" t="s">
        <v>436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440</v>
      </c>
    </row>
    <row r="134" spans="1:18" ht="27" customHeight="1">
      <c r="A134" s="31">
        <v>64</v>
      </c>
      <c r="B134" s="37" t="s">
        <v>291</v>
      </c>
      <c r="C134" s="46" t="s">
        <v>461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461</v>
      </c>
    </row>
    <row r="135" spans="1:18" ht="0.75" customHeight="1">
      <c r="A135" s="31">
        <v>132</v>
      </c>
      <c r="B135" s="37" t="s">
        <v>421</v>
      </c>
      <c r="C135" s="46" t="s">
        <v>437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439</v>
      </c>
    </row>
    <row r="136" spans="1:18" s="32" customFormat="1" ht="26.25" customHeight="1">
      <c r="A136" s="31">
        <v>65</v>
      </c>
      <c r="B136" s="37" t="s">
        <v>291</v>
      </c>
      <c r="C136" s="46" t="s">
        <v>456</v>
      </c>
      <c r="D136" s="45" t="s">
        <v>385</v>
      </c>
      <c r="E136" s="38" t="s">
        <v>386</v>
      </c>
      <c r="F136" s="39" t="s">
        <v>387</v>
      </c>
      <c r="G136" s="40" t="s">
        <v>356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462</v>
      </c>
    </row>
    <row r="137" spans="1:18" s="32" customFormat="1" ht="0.75" customHeight="1">
      <c r="A137" s="31">
        <v>148</v>
      </c>
      <c r="B137" s="37" t="s">
        <v>431</v>
      </c>
      <c r="C137" s="46" t="s">
        <v>436</v>
      </c>
      <c r="D137" s="45" t="s">
        <v>388</v>
      </c>
      <c r="E137" s="38" t="s">
        <v>389</v>
      </c>
      <c r="F137" s="39" t="s">
        <v>390</v>
      </c>
      <c r="G137" s="40" t="s">
        <v>356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438</v>
      </c>
    </row>
    <row r="138" spans="1:18" s="32" customFormat="1" ht="26.25" customHeight="1" hidden="1">
      <c r="A138" s="31">
        <v>149</v>
      </c>
      <c r="B138" s="37" t="s">
        <v>420</v>
      </c>
      <c r="C138" s="46" t="s">
        <v>436</v>
      </c>
      <c r="D138" s="45" t="s">
        <v>391</v>
      </c>
      <c r="E138" s="38" t="s">
        <v>33</v>
      </c>
      <c r="F138" s="39" t="s">
        <v>392</v>
      </c>
      <c r="G138" s="40" t="s">
        <v>356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444</v>
      </c>
    </row>
    <row r="139" spans="1:18" ht="18.75" customHeight="1">
      <c r="A139" s="31">
        <v>66</v>
      </c>
      <c r="B139" s="37" t="s">
        <v>420</v>
      </c>
      <c r="C139" s="46" t="s">
        <v>457</v>
      </c>
      <c r="D139" s="45" t="s">
        <v>393</v>
      </c>
      <c r="E139" s="38" t="s">
        <v>394</v>
      </c>
      <c r="F139" s="31" t="s">
        <v>395</v>
      </c>
      <c r="G139" s="40" t="s">
        <v>356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461</v>
      </c>
    </row>
    <row r="140" spans="1:18" ht="28.5" customHeight="1" hidden="1">
      <c r="A140" s="31">
        <v>151</v>
      </c>
      <c r="B140" s="37" t="s">
        <v>452</v>
      </c>
      <c r="C140" s="46" t="s">
        <v>436</v>
      </c>
      <c r="D140" s="45" t="s">
        <v>396</v>
      </c>
      <c r="E140" s="38" t="s">
        <v>397</v>
      </c>
      <c r="F140" s="31" t="s">
        <v>398</v>
      </c>
      <c r="G140" s="40" t="s">
        <v>365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444</v>
      </c>
    </row>
    <row r="141" spans="1:18" ht="15">
      <c r="A141" s="31"/>
      <c r="B141" s="13"/>
      <c r="C141" s="14"/>
      <c r="D141" s="15" t="s">
        <v>399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400</v>
      </c>
      <c r="C144" s="35"/>
      <c r="E144" s="24" t="s">
        <v>401</v>
      </c>
      <c r="H144" s="23" t="s">
        <v>402</v>
      </c>
      <c r="J144" s="24"/>
      <c r="K144" s="28"/>
      <c r="L144" s="28"/>
      <c r="M144" s="28"/>
      <c r="N144" s="28"/>
      <c r="O144" s="28"/>
      <c r="P144" s="28"/>
      <c r="Q144" s="23" t="s">
        <v>412</v>
      </c>
      <c r="R144" s="29"/>
      <c r="S144" s="29"/>
      <c r="T144" s="29"/>
    </row>
    <row r="145" spans="2:20" ht="12.75">
      <c r="B145" s="25" t="s">
        <v>403</v>
      </c>
      <c r="C145" s="35"/>
      <c r="E145" s="26" t="s">
        <v>410</v>
      </c>
      <c r="H145" s="26" t="s">
        <v>434</v>
      </c>
      <c r="J145" s="26"/>
      <c r="K145" s="28"/>
      <c r="N145" s="28"/>
      <c r="O145" s="28"/>
      <c r="P145" s="28"/>
      <c r="Q145" s="25" t="s">
        <v>427</v>
      </c>
      <c r="R145" s="29"/>
      <c r="S145" s="29"/>
      <c r="T145" s="29"/>
    </row>
    <row r="146" spans="2:20" ht="12.75">
      <c r="B146" s="28" t="s">
        <v>404</v>
      </c>
      <c r="C146" s="35"/>
      <c r="E146" s="29" t="s">
        <v>404</v>
      </c>
      <c r="H146" s="28" t="s">
        <v>405</v>
      </c>
      <c r="K146" s="28"/>
      <c r="L146" s="28"/>
      <c r="M146" s="28"/>
      <c r="N146" s="28"/>
      <c r="O146" s="28"/>
      <c r="P146" s="28"/>
      <c r="Q146" s="28" t="s">
        <v>405</v>
      </c>
      <c r="R146" s="29"/>
      <c r="S146" s="29"/>
      <c r="T146" s="29"/>
    </row>
    <row r="147" spans="2:20" ht="12.75">
      <c r="B147" s="28" t="s">
        <v>406</v>
      </c>
      <c r="C147" s="35"/>
      <c r="E147" s="29" t="s">
        <v>406</v>
      </c>
      <c r="H147" s="28" t="s">
        <v>406</v>
      </c>
      <c r="K147" s="28"/>
      <c r="L147" s="28"/>
      <c r="M147" s="28"/>
      <c r="N147" s="28"/>
      <c r="O147" s="28"/>
      <c r="P147" s="28"/>
      <c r="Q147" s="28" t="s">
        <v>406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407</v>
      </c>
      <c r="C149" s="35"/>
      <c r="E149" s="24" t="s">
        <v>401</v>
      </c>
      <c r="H149" s="23" t="s">
        <v>408</v>
      </c>
      <c r="K149" s="28"/>
      <c r="L149" s="28"/>
      <c r="M149" s="28"/>
    </row>
    <row r="150" spans="2:17" ht="12.75">
      <c r="B150" s="25" t="s">
        <v>409</v>
      </c>
      <c r="C150" s="35"/>
      <c r="E150" s="26" t="s">
        <v>428</v>
      </c>
      <c r="H150" s="25" t="s">
        <v>426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405</v>
      </c>
      <c r="C151" s="35"/>
      <c r="E151" s="29" t="s">
        <v>404</v>
      </c>
      <c r="H151" s="28" t="s">
        <v>405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406</v>
      </c>
      <c r="C152" s="35"/>
      <c r="E152" s="29" t="s">
        <v>406</v>
      </c>
      <c r="H152" s="28" t="s">
        <v>411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7"/>
  <sheetViews>
    <sheetView tabSelected="1" workbookViewId="0" topLeftCell="A1">
      <pane ySplit="3" topLeftCell="BM143" activePane="bottomLeft" state="frozen"/>
      <selection pane="topLeft" activeCell="A1" sqref="A1"/>
      <selection pane="bottomLeft" activeCell="F156" sqref="F154:F156"/>
    </sheetView>
  </sheetViews>
  <sheetFormatPr defaultColWidth="9.140625" defaultRowHeight="12.75"/>
  <cols>
    <col min="1" max="1" width="3.8515625" style="28" customWidth="1"/>
    <col min="2" max="2" width="9.8515625" style="33" customWidth="1"/>
    <col min="3" max="3" width="10.140625" style="36" bestFit="1" customWidth="1"/>
    <col min="4" max="4" width="28.28125" style="28" bestFit="1" customWidth="1"/>
    <col min="5" max="5" width="16.57421875" style="28" customWidth="1"/>
    <col min="6" max="6" width="30.28125" style="28" customWidth="1"/>
    <col min="7" max="7" width="24.7109375" style="28" customWidth="1"/>
    <col min="8" max="8" width="13.57421875" style="34" customWidth="1"/>
    <col min="9" max="9" width="13.140625" style="29" bestFit="1" customWidth="1"/>
    <col min="10" max="10" width="11.28125" style="29" bestFit="1" customWidth="1"/>
    <col min="11" max="13" width="14.00390625" style="29" customWidth="1"/>
    <col min="14" max="14" width="13.140625" style="29" bestFit="1" customWidth="1"/>
    <col min="15" max="15" width="10.421875" style="28" bestFit="1" customWidth="1"/>
    <col min="16" max="16384" width="11.140625" style="28" customWidth="1"/>
  </cols>
  <sheetData>
    <row r="1" spans="1:14" ht="15" customHeight="1">
      <c r="A1" s="1"/>
      <c r="B1" s="2"/>
      <c r="C1" s="3"/>
      <c r="D1" s="27"/>
      <c r="E1" s="27"/>
      <c r="F1" s="4" t="s">
        <v>538</v>
      </c>
      <c r="G1" s="4"/>
      <c r="H1" s="4"/>
      <c r="I1" s="5"/>
      <c r="J1" s="6"/>
      <c r="K1" s="6"/>
      <c r="L1" s="6"/>
      <c r="M1" s="6"/>
      <c r="N1" s="6"/>
    </row>
    <row r="2" spans="2:14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</row>
    <row r="3" spans="1:15" s="30" customFormat="1" ht="74.25" customHeight="1">
      <c r="A3" s="7" t="s">
        <v>0</v>
      </c>
      <c r="B3" s="97" t="s">
        <v>1</v>
      </c>
      <c r="C3" s="97"/>
      <c r="D3" s="8" t="s">
        <v>2</v>
      </c>
      <c r="E3" s="8" t="s">
        <v>3</v>
      </c>
      <c r="F3" s="8" t="s">
        <v>4</v>
      </c>
      <c r="G3" s="8" t="s">
        <v>5</v>
      </c>
      <c r="H3" s="8" t="s">
        <v>533</v>
      </c>
      <c r="I3" s="9" t="s">
        <v>579</v>
      </c>
      <c r="J3" s="10" t="s">
        <v>534</v>
      </c>
      <c r="K3" s="11" t="s">
        <v>580</v>
      </c>
      <c r="L3" s="11" t="s">
        <v>578</v>
      </c>
      <c r="M3" s="11" t="s">
        <v>568</v>
      </c>
      <c r="N3" s="11" t="s">
        <v>581</v>
      </c>
      <c r="O3" s="7" t="s">
        <v>12</v>
      </c>
    </row>
    <row r="4" spans="1:15" s="32" customFormat="1" ht="26.25" customHeight="1">
      <c r="A4" s="31">
        <v>1</v>
      </c>
      <c r="B4" s="37" t="s">
        <v>503</v>
      </c>
      <c r="C4" s="46" t="s">
        <v>539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905.17</v>
      </c>
      <c r="I4" s="43">
        <f>ROUND(H4*7.8,2)</f>
        <v>7060.33</v>
      </c>
      <c r="J4" s="41">
        <v>2314.8</v>
      </c>
      <c r="K4" s="43">
        <f>ROUND(J4*3.5,2)</f>
        <v>8101.8</v>
      </c>
      <c r="L4" s="43">
        <f>I4+K4</f>
        <v>15162.130000000001</v>
      </c>
      <c r="M4" s="43">
        <v>0</v>
      </c>
      <c r="N4" s="43">
        <f>L4+M4</f>
        <v>15162.130000000001</v>
      </c>
      <c r="O4" s="42" t="s">
        <v>544</v>
      </c>
    </row>
    <row r="5" spans="1:15" s="32" customFormat="1" ht="31.5" customHeight="1">
      <c r="A5" s="31">
        <v>2</v>
      </c>
      <c r="B5" s="37" t="s">
        <v>503</v>
      </c>
      <c r="C5" s="46" t="s">
        <v>539</v>
      </c>
      <c r="D5" s="44" t="s">
        <v>20</v>
      </c>
      <c r="E5" s="38" t="s">
        <v>21</v>
      </c>
      <c r="F5" s="39" t="s">
        <v>22</v>
      </c>
      <c r="G5" s="40" t="s">
        <v>23</v>
      </c>
      <c r="H5" s="47">
        <v>1284.33</v>
      </c>
      <c r="I5" s="43">
        <f aca="true" t="shared" si="0" ref="I5:I67">ROUND(H5*7.8,2)</f>
        <v>10017.77</v>
      </c>
      <c r="J5" s="41">
        <v>2771.5</v>
      </c>
      <c r="K5" s="43">
        <f aca="true" t="shared" si="1" ref="K5:K67">ROUND(J5*3.5,2)</f>
        <v>9700.25</v>
      </c>
      <c r="L5" s="43">
        <f aca="true" t="shared" si="2" ref="L5:L67">I5+K5</f>
        <v>19718.02</v>
      </c>
      <c r="M5" s="43">
        <v>0</v>
      </c>
      <c r="N5" s="43">
        <f aca="true" t="shared" si="3" ref="N5:N67">L5+M5</f>
        <v>19718.02</v>
      </c>
      <c r="O5" s="42" t="s">
        <v>548</v>
      </c>
    </row>
    <row r="6" spans="1:15" s="32" customFormat="1" ht="15" customHeight="1">
      <c r="A6" s="31">
        <v>3</v>
      </c>
      <c r="B6" s="37" t="s">
        <v>563</v>
      </c>
      <c r="C6" s="46" t="s">
        <v>539</v>
      </c>
      <c r="D6" s="44" t="s">
        <v>24</v>
      </c>
      <c r="E6" s="38" t="s">
        <v>25</v>
      </c>
      <c r="F6" s="39" t="s">
        <v>26</v>
      </c>
      <c r="G6" s="40" t="s">
        <v>27</v>
      </c>
      <c r="H6" s="47">
        <v>1453.23</v>
      </c>
      <c r="I6" s="43">
        <f t="shared" si="0"/>
        <v>11335.19</v>
      </c>
      <c r="J6" s="41">
        <v>2211</v>
      </c>
      <c r="K6" s="43">
        <f t="shared" si="1"/>
        <v>7738.5</v>
      </c>
      <c r="L6" s="43">
        <f t="shared" si="2"/>
        <v>19073.690000000002</v>
      </c>
      <c r="M6" s="43">
        <v>0</v>
      </c>
      <c r="N6" s="43">
        <f t="shared" si="3"/>
        <v>19073.690000000002</v>
      </c>
      <c r="O6" s="60" t="s">
        <v>543</v>
      </c>
    </row>
    <row r="7" spans="1:15" s="32" customFormat="1" ht="13.5" customHeight="1">
      <c r="A7" s="31">
        <v>4</v>
      </c>
      <c r="B7" s="37" t="s">
        <v>502</v>
      </c>
      <c r="C7" s="46" t="s">
        <v>539</v>
      </c>
      <c r="D7" s="44" t="s">
        <v>28</v>
      </c>
      <c r="E7" s="38" t="s">
        <v>29</v>
      </c>
      <c r="F7" s="39" t="s">
        <v>30</v>
      </c>
      <c r="G7" s="40" t="s">
        <v>31</v>
      </c>
      <c r="H7" s="41">
        <v>2339.94</v>
      </c>
      <c r="I7" s="43">
        <f t="shared" si="0"/>
        <v>18251.53</v>
      </c>
      <c r="J7" s="41">
        <v>3150</v>
      </c>
      <c r="K7" s="43">
        <f t="shared" si="1"/>
        <v>11025</v>
      </c>
      <c r="L7" s="43">
        <f t="shared" si="2"/>
        <v>29276.53</v>
      </c>
      <c r="M7" s="43">
        <v>0</v>
      </c>
      <c r="N7" s="43">
        <f t="shared" si="3"/>
        <v>29276.53</v>
      </c>
      <c r="O7" s="42" t="s">
        <v>548</v>
      </c>
    </row>
    <row r="8" spans="1:15" s="32" customFormat="1" ht="12.75">
      <c r="A8" s="31">
        <v>5</v>
      </c>
      <c r="B8" s="37" t="s">
        <v>497</v>
      </c>
      <c r="C8" s="46" t="s">
        <v>539</v>
      </c>
      <c r="D8" s="44" t="s">
        <v>32</v>
      </c>
      <c r="E8" s="38" t="s">
        <v>33</v>
      </c>
      <c r="F8" s="39" t="s">
        <v>34</v>
      </c>
      <c r="G8" s="40" t="s">
        <v>35</v>
      </c>
      <c r="H8" s="47">
        <v>660.66</v>
      </c>
      <c r="I8" s="43">
        <f t="shared" si="0"/>
        <v>5153.15</v>
      </c>
      <c r="J8" s="41">
        <v>2151.5</v>
      </c>
      <c r="K8" s="43">
        <f t="shared" si="1"/>
        <v>7530.25</v>
      </c>
      <c r="L8" s="43">
        <f t="shared" si="2"/>
        <v>12683.4</v>
      </c>
      <c r="M8" s="43">
        <v>0</v>
      </c>
      <c r="N8" s="43">
        <f t="shared" si="3"/>
        <v>12683.4</v>
      </c>
      <c r="O8" s="42" t="s">
        <v>541</v>
      </c>
    </row>
    <row r="9" spans="1:15" s="32" customFormat="1" ht="15.75" customHeight="1">
      <c r="A9" s="31">
        <v>6</v>
      </c>
      <c r="B9" s="37" t="s">
        <v>562</v>
      </c>
      <c r="C9" s="46" t="s">
        <v>539</v>
      </c>
      <c r="D9" s="44" t="s">
        <v>40</v>
      </c>
      <c r="E9" s="38" t="s">
        <v>33</v>
      </c>
      <c r="F9" s="39" t="s">
        <v>41</v>
      </c>
      <c r="G9" s="40" t="s">
        <v>16</v>
      </c>
      <c r="H9" s="47">
        <v>1103.93</v>
      </c>
      <c r="I9" s="43">
        <f t="shared" si="0"/>
        <v>8610.65</v>
      </c>
      <c r="J9" s="41">
        <v>2447.5</v>
      </c>
      <c r="K9" s="43">
        <f t="shared" si="1"/>
        <v>8566.25</v>
      </c>
      <c r="L9" s="43">
        <f t="shared" si="2"/>
        <v>17176.9</v>
      </c>
      <c r="M9" s="43">
        <v>0</v>
      </c>
      <c r="N9" s="43">
        <f t="shared" si="3"/>
        <v>17176.9</v>
      </c>
      <c r="O9" s="42" t="s">
        <v>543</v>
      </c>
    </row>
    <row r="10" spans="1:15" s="32" customFormat="1" ht="13.5" customHeight="1">
      <c r="A10" s="31">
        <v>7</v>
      </c>
      <c r="B10" s="37" t="s">
        <v>501</v>
      </c>
      <c r="C10" s="46" t="s">
        <v>539</v>
      </c>
      <c r="D10" s="44" t="s">
        <v>42</v>
      </c>
      <c r="E10" s="38" t="s">
        <v>43</v>
      </c>
      <c r="F10" s="39" t="s">
        <v>44</v>
      </c>
      <c r="G10" s="40" t="s">
        <v>27</v>
      </c>
      <c r="H10" s="47">
        <v>1738.27</v>
      </c>
      <c r="I10" s="43">
        <f t="shared" si="0"/>
        <v>13558.51</v>
      </c>
      <c r="J10" s="41">
        <v>2506.2</v>
      </c>
      <c r="K10" s="43">
        <f t="shared" si="1"/>
        <v>8771.7</v>
      </c>
      <c r="L10" s="43">
        <f t="shared" si="2"/>
        <v>22330.21</v>
      </c>
      <c r="M10" s="43">
        <v>0</v>
      </c>
      <c r="N10" s="43">
        <f t="shared" si="3"/>
        <v>22330.21</v>
      </c>
      <c r="O10" s="42" t="s">
        <v>544</v>
      </c>
    </row>
    <row r="11" spans="1:15" s="32" customFormat="1" ht="27" customHeight="1">
      <c r="A11" s="31">
        <v>8</v>
      </c>
      <c r="B11" s="37" t="s">
        <v>561</v>
      </c>
      <c r="C11" s="46" t="s">
        <v>539</v>
      </c>
      <c r="D11" s="44" t="s">
        <v>45</v>
      </c>
      <c r="E11" s="38" t="s">
        <v>46</v>
      </c>
      <c r="F11" s="39" t="s">
        <v>508</v>
      </c>
      <c r="G11" s="40" t="s">
        <v>35</v>
      </c>
      <c r="H11" s="41">
        <v>458.46</v>
      </c>
      <c r="I11" s="43">
        <f t="shared" si="0"/>
        <v>3575.99</v>
      </c>
      <c r="J11" s="41">
        <v>264</v>
      </c>
      <c r="K11" s="43">
        <f t="shared" si="1"/>
        <v>924</v>
      </c>
      <c r="L11" s="43">
        <f t="shared" si="2"/>
        <v>4499.99</v>
      </c>
      <c r="M11" s="43">
        <v>0</v>
      </c>
      <c r="N11" s="43">
        <f t="shared" si="3"/>
        <v>4499.99</v>
      </c>
      <c r="O11" s="42" t="s">
        <v>545</v>
      </c>
    </row>
    <row r="12" spans="1:15" s="75" customFormat="1" ht="25.5">
      <c r="A12" s="31">
        <v>9</v>
      </c>
      <c r="B12" s="93">
        <v>192</v>
      </c>
      <c r="C12" s="46" t="s">
        <v>539</v>
      </c>
      <c r="D12" s="80" t="s">
        <v>470</v>
      </c>
      <c r="E12" s="69" t="s">
        <v>58</v>
      </c>
      <c r="F12" s="70" t="s">
        <v>59</v>
      </c>
      <c r="G12" s="71" t="s">
        <v>31</v>
      </c>
      <c r="H12" s="72">
        <v>1565.18</v>
      </c>
      <c r="I12" s="43">
        <f t="shared" si="0"/>
        <v>12208.4</v>
      </c>
      <c r="J12" s="73">
        <v>2026.8</v>
      </c>
      <c r="K12" s="43">
        <f t="shared" si="1"/>
        <v>7093.8</v>
      </c>
      <c r="L12" s="43">
        <f t="shared" si="2"/>
        <v>19302.2</v>
      </c>
      <c r="M12" s="43">
        <v>0</v>
      </c>
      <c r="N12" s="43">
        <f t="shared" si="3"/>
        <v>19302.2</v>
      </c>
      <c r="O12" s="74" t="s">
        <v>542</v>
      </c>
    </row>
    <row r="13" spans="1:15" s="75" customFormat="1" ht="21.75" customHeight="1">
      <c r="A13" s="31">
        <v>10</v>
      </c>
      <c r="B13" s="76" t="s">
        <v>518</v>
      </c>
      <c r="C13" s="46" t="s">
        <v>539</v>
      </c>
      <c r="D13" s="80" t="s">
        <v>60</v>
      </c>
      <c r="E13" s="69" t="s">
        <v>61</v>
      </c>
      <c r="F13" s="70" t="s">
        <v>59</v>
      </c>
      <c r="G13" s="71" t="s">
        <v>31</v>
      </c>
      <c r="H13" s="72">
        <v>1468.08</v>
      </c>
      <c r="I13" s="43">
        <f t="shared" si="0"/>
        <v>11451.02</v>
      </c>
      <c r="J13" s="73">
        <v>2219.4</v>
      </c>
      <c r="K13" s="43">
        <f t="shared" si="1"/>
        <v>7767.9</v>
      </c>
      <c r="L13" s="43">
        <f t="shared" si="2"/>
        <v>19218.92</v>
      </c>
      <c r="M13" s="43">
        <v>0</v>
      </c>
      <c r="N13" s="43">
        <f t="shared" si="3"/>
        <v>19218.92</v>
      </c>
      <c r="O13" s="74" t="s">
        <v>542</v>
      </c>
    </row>
    <row r="14" spans="1:15" s="32" customFormat="1" ht="13.5" customHeight="1">
      <c r="A14" s="31">
        <v>11</v>
      </c>
      <c r="B14" s="37" t="s">
        <v>523</v>
      </c>
      <c r="C14" s="46" t="s">
        <v>539</v>
      </c>
      <c r="D14" s="44" t="s">
        <v>62</v>
      </c>
      <c r="E14" s="38" t="s">
        <v>21</v>
      </c>
      <c r="F14" s="31" t="s">
        <v>63</v>
      </c>
      <c r="G14" s="31" t="s">
        <v>64</v>
      </c>
      <c r="H14" s="47">
        <v>1104.35</v>
      </c>
      <c r="I14" s="43">
        <f t="shared" si="0"/>
        <v>8613.93</v>
      </c>
      <c r="J14" s="41">
        <v>2008</v>
      </c>
      <c r="K14" s="43">
        <f t="shared" si="1"/>
        <v>7028</v>
      </c>
      <c r="L14" s="43">
        <f t="shared" si="2"/>
        <v>15641.93</v>
      </c>
      <c r="M14" s="43">
        <v>0</v>
      </c>
      <c r="N14" s="43">
        <f t="shared" si="3"/>
        <v>15641.93</v>
      </c>
      <c r="O14" s="42" t="s">
        <v>545</v>
      </c>
    </row>
    <row r="15" spans="1:15" s="32" customFormat="1" ht="13.5" customHeight="1">
      <c r="A15" s="31">
        <v>12</v>
      </c>
      <c r="B15" s="37" t="s">
        <v>501</v>
      </c>
      <c r="C15" s="46" t="s">
        <v>539</v>
      </c>
      <c r="D15" s="44" t="s">
        <v>65</v>
      </c>
      <c r="E15" s="38" t="s">
        <v>66</v>
      </c>
      <c r="F15" s="39" t="s">
        <v>67</v>
      </c>
      <c r="G15" s="40" t="s">
        <v>35</v>
      </c>
      <c r="H15" s="41">
        <v>805.76</v>
      </c>
      <c r="I15" s="43">
        <f t="shared" si="0"/>
        <v>6284.93</v>
      </c>
      <c r="J15" s="41">
        <v>2392</v>
      </c>
      <c r="K15" s="43">
        <f t="shared" si="1"/>
        <v>8372</v>
      </c>
      <c r="L15" s="43">
        <f t="shared" si="2"/>
        <v>14656.93</v>
      </c>
      <c r="M15" s="43">
        <v>0</v>
      </c>
      <c r="N15" s="43">
        <f t="shared" si="3"/>
        <v>14656.93</v>
      </c>
      <c r="O15" s="42" t="s">
        <v>543</v>
      </c>
    </row>
    <row r="16" spans="1:15" s="32" customFormat="1" ht="12.75" customHeight="1">
      <c r="A16" s="31">
        <v>13</v>
      </c>
      <c r="B16" s="37" t="s">
        <v>498</v>
      </c>
      <c r="C16" s="46" t="s">
        <v>539</v>
      </c>
      <c r="D16" s="44" t="s">
        <v>77</v>
      </c>
      <c r="E16" s="38" t="s">
        <v>78</v>
      </c>
      <c r="F16" s="39" t="s">
        <v>79</v>
      </c>
      <c r="G16" s="40" t="s">
        <v>76</v>
      </c>
      <c r="H16" s="41">
        <v>781.29</v>
      </c>
      <c r="I16" s="43">
        <f t="shared" si="0"/>
        <v>6094.06</v>
      </c>
      <c r="J16" s="41">
        <v>2436.5</v>
      </c>
      <c r="K16" s="43">
        <f t="shared" si="1"/>
        <v>8527.75</v>
      </c>
      <c r="L16" s="43">
        <f t="shared" si="2"/>
        <v>14621.810000000001</v>
      </c>
      <c r="M16" s="43">
        <v>0</v>
      </c>
      <c r="N16" s="43">
        <f t="shared" si="3"/>
        <v>14621.810000000001</v>
      </c>
      <c r="O16" s="42" t="s">
        <v>548</v>
      </c>
    </row>
    <row r="17" spans="1:15" s="75" customFormat="1" ht="12.75">
      <c r="A17" s="31">
        <v>14</v>
      </c>
      <c r="B17" s="76" t="s">
        <v>502</v>
      </c>
      <c r="C17" s="46" t="s">
        <v>539</v>
      </c>
      <c r="D17" s="80" t="s">
        <v>80</v>
      </c>
      <c r="E17" s="69" t="s">
        <v>21</v>
      </c>
      <c r="F17" s="77" t="s">
        <v>81</v>
      </c>
      <c r="G17" s="71" t="s">
        <v>23</v>
      </c>
      <c r="H17" s="72">
        <v>1495.32</v>
      </c>
      <c r="I17" s="43">
        <f t="shared" si="0"/>
        <v>11663.5</v>
      </c>
      <c r="J17" s="73">
        <v>2596.5</v>
      </c>
      <c r="K17" s="43">
        <f t="shared" si="1"/>
        <v>9087.75</v>
      </c>
      <c r="L17" s="43">
        <f t="shared" si="2"/>
        <v>20751.25</v>
      </c>
      <c r="M17" s="43">
        <v>0</v>
      </c>
      <c r="N17" s="43">
        <f t="shared" si="3"/>
        <v>20751.25</v>
      </c>
      <c r="O17" s="74" t="s">
        <v>545</v>
      </c>
    </row>
    <row r="18" spans="1:15" s="32" customFormat="1" ht="24.75" customHeight="1">
      <c r="A18" s="31">
        <v>15</v>
      </c>
      <c r="B18" s="37" t="s">
        <v>442</v>
      </c>
      <c r="C18" s="46" t="s">
        <v>539</v>
      </c>
      <c r="D18" s="44" t="s">
        <v>82</v>
      </c>
      <c r="E18" s="38" t="s">
        <v>83</v>
      </c>
      <c r="F18" s="39" t="s">
        <v>84</v>
      </c>
      <c r="G18" s="40" t="s">
        <v>35</v>
      </c>
      <c r="H18" s="47">
        <v>1797.58</v>
      </c>
      <c r="I18" s="43">
        <f t="shared" si="0"/>
        <v>14021.12</v>
      </c>
      <c r="J18" s="41">
        <v>3501.6</v>
      </c>
      <c r="K18" s="43">
        <f t="shared" si="1"/>
        <v>12255.6</v>
      </c>
      <c r="L18" s="43">
        <f t="shared" si="2"/>
        <v>26276.72</v>
      </c>
      <c r="M18" s="43">
        <v>0</v>
      </c>
      <c r="N18" s="43">
        <f t="shared" si="3"/>
        <v>26276.72</v>
      </c>
      <c r="O18" s="42" t="s">
        <v>548</v>
      </c>
    </row>
    <row r="19" spans="1:15" s="75" customFormat="1" ht="12.75">
      <c r="A19" s="31">
        <v>16</v>
      </c>
      <c r="B19" s="76" t="s">
        <v>497</v>
      </c>
      <c r="C19" s="46" t="s">
        <v>539</v>
      </c>
      <c r="D19" s="80" t="s">
        <v>85</v>
      </c>
      <c r="E19" s="69" t="s">
        <v>21</v>
      </c>
      <c r="F19" s="70" t="s">
        <v>516</v>
      </c>
      <c r="G19" s="40" t="s">
        <v>35</v>
      </c>
      <c r="H19" s="72">
        <v>862.02</v>
      </c>
      <c r="I19" s="43">
        <f t="shared" si="0"/>
        <v>6723.76</v>
      </c>
      <c r="J19" s="73">
        <v>2646.5</v>
      </c>
      <c r="K19" s="43">
        <f t="shared" si="1"/>
        <v>9262.75</v>
      </c>
      <c r="L19" s="43">
        <f t="shared" si="2"/>
        <v>15986.51</v>
      </c>
      <c r="M19" s="43">
        <v>0</v>
      </c>
      <c r="N19" s="43">
        <f t="shared" si="3"/>
        <v>15986.51</v>
      </c>
      <c r="O19" s="74" t="s">
        <v>548</v>
      </c>
    </row>
    <row r="20" spans="1:15" s="75" customFormat="1" ht="12.75">
      <c r="A20" s="31">
        <v>17</v>
      </c>
      <c r="B20" s="76" t="s">
        <v>519</v>
      </c>
      <c r="C20" s="46" t="s">
        <v>548</v>
      </c>
      <c r="D20" s="80" t="s">
        <v>87</v>
      </c>
      <c r="E20" s="69" t="s">
        <v>21</v>
      </c>
      <c r="F20" s="70" t="s">
        <v>513</v>
      </c>
      <c r="G20" s="40" t="s">
        <v>35</v>
      </c>
      <c r="H20" s="72">
        <v>1157.39</v>
      </c>
      <c r="I20" s="43">
        <f t="shared" si="0"/>
        <v>9027.64</v>
      </c>
      <c r="J20" s="73">
        <v>2774</v>
      </c>
      <c r="K20" s="43">
        <f t="shared" si="1"/>
        <v>9709</v>
      </c>
      <c r="L20" s="43">
        <f t="shared" si="2"/>
        <v>18736.64</v>
      </c>
      <c r="M20" s="43">
        <v>0</v>
      </c>
      <c r="N20" s="43">
        <f t="shared" si="3"/>
        <v>18736.64</v>
      </c>
      <c r="O20" s="74" t="s">
        <v>543</v>
      </c>
    </row>
    <row r="21" spans="1:15" s="32" customFormat="1" ht="13.5" customHeight="1">
      <c r="A21" s="31">
        <v>18</v>
      </c>
      <c r="B21" s="37" t="s">
        <v>536</v>
      </c>
      <c r="C21" s="46" t="s">
        <v>539</v>
      </c>
      <c r="D21" s="44" t="s">
        <v>89</v>
      </c>
      <c r="E21" s="38" t="s">
        <v>21</v>
      </c>
      <c r="F21" s="39" t="s">
        <v>90</v>
      </c>
      <c r="G21" s="40" t="s">
        <v>35</v>
      </c>
      <c r="H21" s="47">
        <v>2671.73</v>
      </c>
      <c r="I21" s="43">
        <f t="shared" si="0"/>
        <v>20839.49</v>
      </c>
      <c r="J21" s="41">
        <v>3515</v>
      </c>
      <c r="K21" s="43">
        <f t="shared" si="1"/>
        <v>12302.5</v>
      </c>
      <c r="L21" s="43">
        <f t="shared" si="2"/>
        <v>33141.990000000005</v>
      </c>
      <c r="M21" s="43">
        <v>0</v>
      </c>
      <c r="N21" s="43">
        <f t="shared" si="3"/>
        <v>33141.990000000005</v>
      </c>
      <c r="O21" s="42" t="s">
        <v>548</v>
      </c>
    </row>
    <row r="22" spans="1:15" s="75" customFormat="1" ht="25.5">
      <c r="A22" s="31">
        <v>19</v>
      </c>
      <c r="B22" s="76" t="s">
        <v>535</v>
      </c>
      <c r="C22" s="46" t="s">
        <v>539</v>
      </c>
      <c r="D22" s="80" t="s">
        <v>92</v>
      </c>
      <c r="E22" s="69" t="s">
        <v>93</v>
      </c>
      <c r="F22" s="77" t="s">
        <v>94</v>
      </c>
      <c r="G22" s="40" t="s">
        <v>35</v>
      </c>
      <c r="H22" s="72">
        <v>968.77</v>
      </c>
      <c r="I22" s="43">
        <f t="shared" si="0"/>
        <v>7556.41</v>
      </c>
      <c r="J22" s="73">
        <v>1344.6</v>
      </c>
      <c r="K22" s="43">
        <f t="shared" si="1"/>
        <v>4706.1</v>
      </c>
      <c r="L22" s="43">
        <f t="shared" si="2"/>
        <v>12262.51</v>
      </c>
      <c r="M22" s="43">
        <v>0</v>
      </c>
      <c r="N22" s="43">
        <f t="shared" si="3"/>
        <v>12262.51</v>
      </c>
      <c r="O22" s="74" t="s">
        <v>543</v>
      </c>
    </row>
    <row r="23" spans="1:15" s="75" customFormat="1" ht="12" customHeight="1">
      <c r="A23" s="31">
        <v>20</v>
      </c>
      <c r="B23" s="76" t="s">
        <v>530</v>
      </c>
      <c r="C23" s="46" t="s">
        <v>539</v>
      </c>
      <c r="D23" s="80" t="s">
        <v>96</v>
      </c>
      <c r="E23" s="69" t="s">
        <v>21</v>
      </c>
      <c r="F23" s="70" t="s">
        <v>97</v>
      </c>
      <c r="G23" s="71" t="s">
        <v>35</v>
      </c>
      <c r="H23" s="72">
        <v>1465.28</v>
      </c>
      <c r="I23" s="43">
        <f t="shared" si="0"/>
        <v>11429.18</v>
      </c>
      <c r="J23" s="73">
        <v>2168</v>
      </c>
      <c r="K23" s="43">
        <f t="shared" si="1"/>
        <v>7588</v>
      </c>
      <c r="L23" s="43">
        <f t="shared" si="2"/>
        <v>19017.18</v>
      </c>
      <c r="M23" s="43">
        <v>0</v>
      </c>
      <c r="N23" s="43">
        <f t="shared" si="3"/>
        <v>19017.18</v>
      </c>
      <c r="O23" s="74" t="s">
        <v>548</v>
      </c>
    </row>
    <row r="24" spans="1:15" s="32" customFormat="1" ht="12.75">
      <c r="A24" s="31">
        <v>21</v>
      </c>
      <c r="B24" s="37" t="s">
        <v>553</v>
      </c>
      <c r="C24" s="46" t="s">
        <v>539</v>
      </c>
      <c r="D24" s="44" t="s">
        <v>98</v>
      </c>
      <c r="E24" s="38" t="s">
        <v>21</v>
      </c>
      <c r="F24" s="39" t="s">
        <v>99</v>
      </c>
      <c r="G24" s="40" t="s">
        <v>35</v>
      </c>
      <c r="H24" s="47">
        <v>1604.62</v>
      </c>
      <c r="I24" s="43">
        <f t="shared" si="0"/>
        <v>12516.04</v>
      </c>
      <c r="J24" s="41">
        <v>2886</v>
      </c>
      <c r="K24" s="43">
        <f t="shared" si="1"/>
        <v>10101</v>
      </c>
      <c r="L24" s="43">
        <f t="shared" si="2"/>
        <v>22617.04</v>
      </c>
      <c r="M24" s="43">
        <v>0</v>
      </c>
      <c r="N24" s="43">
        <f t="shared" si="3"/>
        <v>22617.04</v>
      </c>
      <c r="O24" s="42" t="s">
        <v>548</v>
      </c>
    </row>
    <row r="25" spans="1:15" s="75" customFormat="1" ht="25.5">
      <c r="A25" s="31">
        <v>22</v>
      </c>
      <c r="B25" s="76" t="s">
        <v>520</v>
      </c>
      <c r="C25" s="46" t="s">
        <v>539</v>
      </c>
      <c r="D25" s="80" t="s">
        <v>100</v>
      </c>
      <c r="E25" s="69" t="s">
        <v>101</v>
      </c>
      <c r="F25" s="70" t="s">
        <v>102</v>
      </c>
      <c r="G25" s="71" t="s">
        <v>103</v>
      </c>
      <c r="H25" s="72">
        <v>1179.82</v>
      </c>
      <c r="I25" s="43">
        <f t="shared" si="0"/>
        <v>9202.6</v>
      </c>
      <c r="J25" s="73">
        <v>2445.5</v>
      </c>
      <c r="K25" s="43">
        <f t="shared" si="1"/>
        <v>8559.25</v>
      </c>
      <c r="L25" s="43">
        <f t="shared" si="2"/>
        <v>17761.85</v>
      </c>
      <c r="M25" s="43">
        <v>0</v>
      </c>
      <c r="N25" s="43">
        <f t="shared" si="3"/>
        <v>17761.85</v>
      </c>
      <c r="O25" s="74" t="s">
        <v>548</v>
      </c>
    </row>
    <row r="26" spans="1:15" s="32" customFormat="1" ht="13.5" customHeight="1">
      <c r="A26" s="31">
        <v>23</v>
      </c>
      <c r="B26" s="37" t="s">
        <v>521</v>
      </c>
      <c r="C26" s="46" t="s">
        <v>539</v>
      </c>
      <c r="D26" s="44" t="s">
        <v>107</v>
      </c>
      <c r="E26" s="38" t="s">
        <v>108</v>
      </c>
      <c r="F26" s="39" t="s">
        <v>109</v>
      </c>
      <c r="G26" s="40" t="s">
        <v>35</v>
      </c>
      <c r="H26" s="47">
        <v>1448.69</v>
      </c>
      <c r="I26" s="43">
        <f t="shared" si="0"/>
        <v>11299.78</v>
      </c>
      <c r="J26" s="41">
        <v>3206.4</v>
      </c>
      <c r="K26" s="43">
        <f t="shared" si="1"/>
        <v>11222.4</v>
      </c>
      <c r="L26" s="43">
        <f t="shared" si="2"/>
        <v>22522.18</v>
      </c>
      <c r="M26" s="43">
        <v>0</v>
      </c>
      <c r="N26" s="43">
        <f t="shared" si="3"/>
        <v>22522.18</v>
      </c>
      <c r="O26" s="42" t="s">
        <v>543</v>
      </c>
    </row>
    <row r="27" spans="1:15" s="32" customFormat="1" ht="25.5" customHeight="1">
      <c r="A27" s="31">
        <v>24</v>
      </c>
      <c r="B27" s="37" t="s">
        <v>518</v>
      </c>
      <c r="C27" s="46" t="s">
        <v>548</v>
      </c>
      <c r="D27" s="44" t="s">
        <v>110</v>
      </c>
      <c r="E27" s="38" t="s">
        <v>111</v>
      </c>
      <c r="F27" s="31" t="s">
        <v>112</v>
      </c>
      <c r="G27" s="40" t="s">
        <v>23</v>
      </c>
      <c r="H27" s="47">
        <v>2415.08</v>
      </c>
      <c r="I27" s="43">
        <f t="shared" si="0"/>
        <v>18837.62</v>
      </c>
      <c r="J27" s="41">
        <v>3248.5</v>
      </c>
      <c r="K27" s="43">
        <f t="shared" si="1"/>
        <v>11369.75</v>
      </c>
      <c r="L27" s="43">
        <f t="shared" si="2"/>
        <v>30207.37</v>
      </c>
      <c r="M27" s="43">
        <v>0</v>
      </c>
      <c r="N27" s="43">
        <f t="shared" si="3"/>
        <v>30207.37</v>
      </c>
      <c r="O27" s="42" t="s">
        <v>543</v>
      </c>
    </row>
    <row r="28" spans="1:15" s="32" customFormat="1" ht="37.5" customHeight="1">
      <c r="A28" s="31">
        <v>25</v>
      </c>
      <c r="B28" s="37" t="s">
        <v>502</v>
      </c>
      <c r="C28" s="46" t="s">
        <v>539</v>
      </c>
      <c r="D28" s="44" t="s">
        <v>117</v>
      </c>
      <c r="E28" s="38" t="s">
        <v>118</v>
      </c>
      <c r="F28" s="39" t="s">
        <v>119</v>
      </c>
      <c r="G28" s="40" t="s">
        <v>35</v>
      </c>
      <c r="H28" s="47">
        <v>1610.83</v>
      </c>
      <c r="I28" s="43">
        <f t="shared" si="0"/>
        <v>12564.47</v>
      </c>
      <c r="J28" s="41">
        <v>2154</v>
      </c>
      <c r="K28" s="43">
        <f t="shared" si="1"/>
        <v>7539</v>
      </c>
      <c r="L28" s="43">
        <f t="shared" si="2"/>
        <v>20103.47</v>
      </c>
      <c r="M28" s="43">
        <v>0</v>
      </c>
      <c r="N28" s="43">
        <f t="shared" si="3"/>
        <v>20103.47</v>
      </c>
      <c r="O28" s="42" t="s">
        <v>543</v>
      </c>
    </row>
    <row r="29" spans="1:15" s="32" customFormat="1" ht="13.5" customHeight="1">
      <c r="A29" s="31">
        <v>26</v>
      </c>
      <c r="B29" s="37" t="s">
        <v>535</v>
      </c>
      <c r="C29" s="46" t="s">
        <v>540</v>
      </c>
      <c r="D29" s="44" t="s">
        <v>120</v>
      </c>
      <c r="E29" s="38" t="s">
        <v>21</v>
      </c>
      <c r="F29" s="39" t="s">
        <v>121</v>
      </c>
      <c r="G29" s="40" t="s">
        <v>35</v>
      </c>
      <c r="H29" s="41">
        <v>1687.39</v>
      </c>
      <c r="I29" s="43">
        <f t="shared" si="0"/>
        <v>13161.64</v>
      </c>
      <c r="J29" s="41">
        <v>2732.4</v>
      </c>
      <c r="K29" s="43">
        <f t="shared" si="1"/>
        <v>9563.4</v>
      </c>
      <c r="L29" s="43">
        <f t="shared" si="2"/>
        <v>22725.04</v>
      </c>
      <c r="M29" s="43">
        <v>0</v>
      </c>
      <c r="N29" s="43">
        <f t="shared" si="3"/>
        <v>22725.04</v>
      </c>
      <c r="O29" s="42" t="s">
        <v>548</v>
      </c>
    </row>
    <row r="30" spans="1:15" s="32" customFormat="1" ht="13.5" customHeight="1">
      <c r="A30" s="31">
        <v>27</v>
      </c>
      <c r="B30" s="37" t="s">
        <v>498</v>
      </c>
      <c r="C30" s="46" t="s">
        <v>539</v>
      </c>
      <c r="D30" s="44" t="s">
        <v>122</v>
      </c>
      <c r="E30" s="38" t="s">
        <v>123</v>
      </c>
      <c r="F30" s="39" t="s">
        <v>124</v>
      </c>
      <c r="G30" s="40" t="s">
        <v>27</v>
      </c>
      <c r="H30" s="47">
        <v>1895.24</v>
      </c>
      <c r="I30" s="43">
        <f t="shared" si="0"/>
        <v>14782.87</v>
      </c>
      <c r="J30" s="41">
        <v>2290.2</v>
      </c>
      <c r="K30" s="43">
        <f t="shared" si="1"/>
        <v>8015.7</v>
      </c>
      <c r="L30" s="43">
        <f t="shared" si="2"/>
        <v>22798.57</v>
      </c>
      <c r="M30" s="43">
        <v>0</v>
      </c>
      <c r="N30" s="43">
        <f t="shared" si="3"/>
        <v>22798.57</v>
      </c>
      <c r="O30" s="42" t="s">
        <v>543</v>
      </c>
    </row>
    <row r="31" spans="1:15" s="32" customFormat="1" ht="28.5" customHeight="1">
      <c r="A31" s="31">
        <v>28</v>
      </c>
      <c r="B31" s="37" t="s">
        <v>501</v>
      </c>
      <c r="C31" s="46" t="s">
        <v>539</v>
      </c>
      <c r="D31" s="44" t="s">
        <v>125</v>
      </c>
      <c r="E31" s="38" t="s">
        <v>123</v>
      </c>
      <c r="F31" s="39" t="s">
        <v>126</v>
      </c>
      <c r="G31" s="40" t="s">
        <v>27</v>
      </c>
      <c r="H31" s="47">
        <v>1775.21</v>
      </c>
      <c r="I31" s="43">
        <f t="shared" si="0"/>
        <v>13846.64</v>
      </c>
      <c r="J31" s="41">
        <v>2724</v>
      </c>
      <c r="K31" s="43">
        <f t="shared" si="1"/>
        <v>9534</v>
      </c>
      <c r="L31" s="43">
        <f t="shared" si="2"/>
        <v>23380.64</v>
      </c>
      <c r="M31" s="43">
        <v>0</v>
      </c>
      <c r="N31" s="43">
        <f t="shared" si="3"/>
        <v>23380.64</v>
      </c>
      <c r="O31" s="42" t="s">
        <v>543</v>
      </c>
    </row>
    <row r="32" spans="1:15" s="75" customFormat="1" ht="12.75">
      <c r="A32" s="31">
        <v>29</v>
      </c>
      <c r="B32" s="76" t="s">
        <v>537</v>
      </c>
      <c r="C32" s="46" t="s">
        <v>539</v>
      </c>
      <c r="D32" s="80" t="s">
        <v>127</v>
      </c>
      <c r="E32" s="69" t="s">
        <v>37</v>
      </c>
      <c r="F32" s="77" t="s">
        <v>128</v>
      </c>
      <c r="G32" s="77" t="s">
        <v>129</v>
      </c>
      <c r="H32" s="72">
        <v>1360.75</v>
      </c>
      <c r="I32" s="43">
        <f t="shared" si="0"/>
        <v>10613.85</v>
      </c>
      <c r="J32" s="73">
        <v>2040.5</v>
      </c>
      <c r="K32" s="43">
        <f t="shared" si="1"/>
        <v>7141.75</v>
      </c>
      <c r="L32" s="43">
        <f t="shared" si="2"/>
        <v>17755.6</v>
      </c>
      <c r="M32" s="43">
        <v>0</v>
      </c>
      <c r="N32" s="43">
        <f t="shared" si="3"/>
        <v>17755.6</v>
      </c>
      <c r="O32" s="74" t="s">
        <v>543</v>
      </c>
    </row>
    <row r="33" spans="1:15" s="32" customFormat="1" ht="27.75" customHeight="1">
      <c r="A33" s="31">
        <v>30</v>
      </c>
      <c r="B33" s="37" t="s">
        <v>521</v>
      </c>
      <c r="C33" s="46" t="s">
        <v>539</v>
      </c>
      <c r="D33" s="44" t="s">
        <v>133</v>
      </c>
      <c r="E33" s="38" t="s">
        <v>83</v>
      </c>
      <c r="F33" s="31" t="s">
        <v>134</v>
      </c>
      <c r="G33" s="40" t="s">
        <v>23</v>
      </c>
      <c r="H33" s="47">
        <v>2381.13</v>
      </c>
      <c r="I33" s="43">
        <f t="shared" si="0"/>
        <v>18572.81</v>
      </c>
      <c r="J33" s="41">
        <v>3796.2</v>
      </c>
      <c r="K33" s="43">
        <f t="shared" si="1"/>
        <v>13286.7</v>
      </c>
      <c r="L33" s="43">
        <f t="shared" si="2"/>
        <v>31859.510000000002</v>
      </c>
      <c r="M33" s="43">
        <v>0</v>
      </c>
      <c r="N33" s="43">
        <f t="shared" si="3"/>
        <v>31859.510000000002</v>
      </c>
      <c r="O33" s="42" t="s">
        <v>542</v>
      </c>
    </row>
    <row r="34" spans="1:15" s="32" customFormat="1" ht="31.5" customHeight="1">
      <c r="A34" s="31">
        <v>31</v>
      </c>
      <c r="B34" s="37" t="s">
        <v>522</v>
      </c>
      <c r="C34" s="46" t="s">
        <v>543</v>
      </c>
      <c r="D34" s="44" t="s">
        <v>135</v>
      </c>
      <c r="E34" s="38" t="s">
        <v>108</v>
      </c>
      <c r="F34" s="31" t="s">
        <v>136</v>
      </c>
      <c r="G34" s="40" t="s">
        <v>23</v>
      </c>
      <c r="H34" s="47">
        <v>1000.42</v>
      </c>
      <c r="I34" s="43">
        <f t="shared" si="0"/>
        <v>7803.28</v>
      </c>
      <c r="J34" s="41">
        <v>2062.5</v>
      </c>
      <c r="K34" s="43">
        <f t="shared" si="1"/>
        <v>7218.75</v>
      </c>
      <c r="L34" s="43">
        <f t="shared" si="2"/>
        <v>15022.029999999999</v>
      </c>
      <c r="M34" s="43">
        <v>0</v>
      </c>
      <c r="N34" s="43">
        <f t="shared" si="3"/>
        <v>15022.029999999999</v>
      </c>
      <c r="O34" s="42" t="s">
        <v>542</v>
      </c>
    </row>
    <row r="35" spans="1:15" s="75" customFormat="1" ht="25.5">
      <c r="A35" s="31">
        <v>32</v>
      </c>
      <c r="B35" s="76" t="s">
        <v>497</v>
      </c>
      <c r="C35" s="46" t="s">
        <v>539</v>
      </c>
      <c r="D35" s="80" t="s">
        <v>137</v>
      </c>
      <c r="E35" s="69" t="s">
        <v>138</v>
      </c>
      <c r="F35" s="70" t="s">
        <v>139</v>
      </c>
      <c r="G35" s="71" t="s">
        <v>140</v>
      </c>
      <c r="H35" s="72">
        <v>1201.38</v>
      </c>
      <c r="I35" s="43">
        <f t="shared" si="0"/>
        <v>9370.76</v>
      </c>
      <c r="J35" s="73">
        <v>2313.5</v>
      </c>
      <c r="K35" s="43">
        <f t="shared" si="1"/>
        <v>8097.25</v>
      </c>
      <c r="L35" s="43">
        <f t="shared" si="2"/>
        <v>17468.010000000002</v>
      </c>
      <c r="M35" s="43">
        <v>0</v>
      </c>
      <c r="N35" s="43">
        <f t="shared" si="3"/>
        <v>17468.010000000002</v>
      </c>
      <c r="O35" s="74" t="s">
        <v>548</v>
      </c>
    </row>
    <row r="36" spans="1:15" s="32" customFormat="1" ht="25.5">
      <c r="A36" s="31">
        <v>33</v>
      </c>
      <c r="B36" s="48" t="s">
        <v>528</v>
      </c>
      <c r="C36" s="46" t="s">
        <v>548</v>
      </c>
      <c r="D36" s="44" t="s">
        <v>142</v>
      </c>
      <c r="E36" s="38" t="s">
        <v>21</v>
      </c>
      <c r="F36" s="39" t="s">
        <v>143</v>
      </c>
      <c r="G36" s="40" t="s">
        <v>35</v>
      </c>
      <c r="H36" s="47">
        <v>1281.66</v>
      </c>
      <c r="I36" s="43">
        <f t="shared" si="0"/>
        <v>9996.95</v>
      </c>
      <c r="J36" s="41">
        <v>2442.5</v>
      </c>
      <c r="K36" s="43">
        <f t="shared" si="1"/>
        <v>8548.75</v>
      </c>
      <c r="L36" s="43">
        <f t="shared" si="2"/>
        <v>18545.7</v>
      </c>
      <c r="M36" s="43">
        <v>0</v>
      </c>
      <c r="N36" s="43">
        <f t="shared" si="3"/>
        <v>18545.7</v>
      </c>
      <c r="O36" s="42" t="s">
        <v>543</v>
      </c>
    </row>
    <row r="37" spans="1:15" s="32" customFormat="1" ht="23.25" customHeight="1">
      <c r="A37" s="31">
        <v>34</v>
      </c>
      <c r="B37" s="37" t="s">
        <v>518</v>
      </c>
      <c r="C37" s="46" t="s">
        <v>539</v>
      </c>
      <c r="D37" s="44" t="s">
        <v>144</v>
      </c>
      <c r="E37" s="38" t="s">
        <v>21</v>
      </c>
      <c r="F37" s="39" t="s">
        <v>145</v>
      </c>
      <c r="G37" s="40" t="s">
        <v>23</v>
      </c>
      <c r="H37" s="41">
        <v>1486.55</v>
      </c>
      <c r="I37" s="43">
        <f t="shared" si="0"/>
        <v>11595.09</v>
      </c>
      <c r="J37" s="41">
        <v>2770.2</v>
      </c>
      <c r="K37" s="43">
        <f t="shared" si="1"/>
        <v>9695.7</v>
      </c>
      <c r="L37" s="43">
        <f t="shared" si="2"/>
        <v>21290.79</v>
      </c>
      <c r="M37" s="43">
        <v>0</v>
      </c>
      <c r="N37" s="43">
        <f t="shared" si="3"/>
        <v>21290.79</v>
      </c>
      <c r="O37" s="42" t="s">
        <v>548</v>
      </c>
    </row>
    <row r="38" spans="1:15" s="32" customFormat="1" ht="13.5" customHeight="1">
      <c r="A38" s="31">
        <v>35</v>
      </c>
      <c r="B38" s="37" t="s">
        <v>527</v>
      </c>
      <c r="C38" s="46" t="s">
        <v>539</v>
      </c>
      <c r="D38" s="44" t="s">
        <v>148</v>
      </c>
      <c r="E38" s="38" t="s">
        <v>114</v>
      </c>
      <c r="F38" s="39" t="s">
        <v>149</v>
      </c>
      <c r="G38" s="40" t="s">
        <v>140</v>
      </c>
      <c r="H38" s="47">
        <v>1635.46</v>
      </c>
      <c r="I38" s="43">
        <f t="shared" si="0"/>
        <v>12756.59</v>
      </c>
      <c r="J38" s="41">
        <v>2463.5</v>
      </c>
      <c r="K38" s="43">
        <f t="shared" si="1"/>
        <v>8622.25</v>
      </c>
      <c r="L38" s="43">
        <f t="shared" si="2"/>
        <v>21378.84</v>
      </c>
      <c r="M38" s="43">
        <v>0</v>
      </c>
      <c r="N38" s="43">
        <f t="shared" si="3"/>
        <v>21378.84</v>
      </c>
      <c r="O38" s="42" t="s">
        <v>544</v>
      </c>
    </row>
    <row r="39" spans="1:15" s="32" customFormat="1" ht="13.5" customHeight="1">
      <c r="A39" s="31">
        <v>36</v>
      </c>
      <c r="B39" s="37" t="s">
        <v>518</v>
      </c>
      <c r="C39" s="46" t="s">
        <v>548</v>
      </c>
      <c r="D39" s="44" t="s">
        <v>150</v>
      </c>
      <c r="E39" s="38" t="s">
        <v>151</v>
      </c>
      <c r="F39" s="39" t="s">
        <v>152</v>
      </c>
      <c r="G39" s="40" t="s">
        <v>116</v>
      </c>
      <c r="H39" s="47">
        <v>2406.38</v>
      </c>
      <c r="I39" s="43">
        <f t="shared" si="0"/>
        <v>18769.76</v>
      </c>
      <c r="J39" s="41">
        <v>2836.5</v>
      </c>
      <c r="K39" s="43">
        <f t="shared" si="1"/>
        <v>9927.75</v>
      </c>
      <c r="L39" s="43">
        <f t="shared" si="2"/>
        <v>28697.51</v>
      </c>
      <c r="M39" s="43">
        <v>0</v>
      </c>
      <c r="N39" s="43">
        <f t="shared" si="3"/>
        <v>28697.51</v>
      </c>
      <c r="O39" s="42" t="s">
        <v>543</v>
      </c>
    </row>
    <row r="40" spans="1:15" s="32" customFormat="1" ht="13.5" customHeight="1">
      <c r="A40" s="31">
        <v>37</v>
      </c>
      <c r="B40" s="37" t="s">
        <v>520</v>
      </c>
      <c r="C40" s="46" t="s">
        <v>539</v>
      </c>
      <c r="D40" s="44" t="s">
        <v>153</v>
      </c>
      <c r="E40" s="38" t="s">
        <v>154</v>
      </c>
      <c r="F40" s="31" t="s">
        <v>155</v>
      </c>
      <c r="G40" s="40" t="s">
        <v>23</v>
      </c>
      <c r="H40" s="41">
        <v>1259.16</v>
      </c>
      <c r="I40" s="43">
        <f t="shared" si="0"/>
        <v>9821.45</v>
      </c>
      <c r="J40" s="41">
        <v>1999</v>
      </c>
      <c r="K40" s="43">
        <f t="shared" si="1"/>
        <v>6996.5</v>
      </c>
      <c r="L40" s="43">
        <f t="shared" si="2"/>
        <v>16817.95</v>
      </c>
      <c r="M40" s="43">
        <v>0</v>
      </c>
      <c r="N40" s="43">
        <f t="shared" si="3"/>
        <v>16817.95</v>
      </c>
      <c r="O40" s="42" t="s">
        <v>543</v>
      </c>
    </row>
    <row r="41" spans="1:15" s="32" customFormat="1" ht="12.75">
      <c r="A41" s="31">
        <v>38</v>
      </c>
      <c r="B41" s="37" t="s">
        <v>526</v>
      </c>
      <c r="C41" s="46" t="s">
        <v>545</v>
      </c>
      <c r="D41" s="44" t="s">
        <v>156</v>
      </c>
      <c r="E41" s="38" t="s">
        <v>21</v>
      </c>
      <c r="F41" s="39" t="s">
        <v>157</v>
      </c>
      <c r="G41" s="40" t="s">
        <v>35</v>
      </c>
      <c r="H41" s="47">
        <v>1674.4</v>
      </c>
      <c r="I41" s="43">
        <f t="shared" si="0"/>
        <v>13060.32</v>
      </c>
      <c r="J41" s="41">
        <v>3316.5</v>
      </c>
      <c r="K41" s="43">
        <f t="shared" si="1"/>
        <v>11607.75</v>
      </c>
      <c r="L41" s="43">
        <f t="shared" si="2"/>
        <v>24668.07</v>
      </c>
      <c r="M41" s="43">
        <v>0</v>
      </c>
      <c r="N41" s="43">
        <f t="shared" si="3"/>
        <v>24668.07</v>
      </c>
      <c r="O41" s="42" t="s">
        <v>544</v>
      </c>
    </row>
    <row r="42" spans="1:15" s="32" customFormat="1" ht="27" customHeight="1">
      <c r="A42" s="31">
        <v>39</v>
      </c>
      <c r="B42" s="63" t="s">
        <v>496</v>
      </c>
      <c r="C42" s="46" t="s">
        <v>539</v>
      </c>
      <c r="D42" s="44" t="s">
        <v>158</v>
      </c>
      <c r="E42" s="38" t="s">
        <v>21</v>
      </c>
      <c r="F42" s="64" t="s">
        <v>159</v>
      </c>
      <c r="G42" s="40" t="s">
        <v>23</v>
      </c>
      <c r="H42" s="47">
        <v>1368.76</v>
      </c>
      <c r="I42" s="43">
        <f t="shared" si="0"/>
        <v>10676.33</v>
      </c>
      <c r="J42" s="41">
        <v>3141</v>
      </c>
      <c r="K42" s="43">
        <f t="shared" si="1"/>
        <v>10993.5</v>
      </c>
      <c r="L42" s="43">
        <f t="shared" si="2"/>
        <v>21669.83</v>
      </c>
      <c r="M42" s="43">
        <v>0</v>
      </c>
      <c r="N42" s="43">
        <f t="shared" si="3"/>
        <v>21669.83</v>
      </c>
      <c r="O42" s="42" t="s">
        <v>548</v>
      </c>
    </row>
    <row r="43" spans="1:15" s="32" customFormat="1" ht="30" customHeight="1">
      <c r="A43" s="31">
        <v>40</v>
      </c>
      <c r="B43" s="37" t="s">
        <v>575</v>
      </c>
      <c r="C43" s="46" t="s">
        <v>539</v>
      </c>
      <c r="D43" s="44" t="s">
        <v>160</v>
      </c>
      <c r="E43" s="38" t="s">
        <v>21</v>
      </c>
      <c r="F43" s="64" t="s">
        <v>159</v>
      </c>
      <c r="G43" s="40" t="s">
        <v>23</v>
      </c>
      <c r="H43" s="47">
        <v>1464.7</v>
      </c>
      <c r="I43" s="43">
        <f t="shared" si="0"/>
        <v>11424.66</v>
      </c>
      <c r="J43" s="41">
        <v>3356.4</v>
      </c>
      <c r="K43" s="43">
        <f t="shared" si="1"/>
        <v>11747.4</v>
      </c>
      <c r="L43" s="43">
        <f t="shared" si="2"/>
        <v>23172.059999999998</v>
      </c>
      <c r="M43" s="43">
        <v>0</v>
      </c>
      <c r="N43" s="43">
        <f t="shared" si="3"/>
        <v>23172.059999999998</v>
      </c>
      <c r="O43" s="42" t="s">
        <v>548</v>
      </c>
    </row>
    <row r="44" spans="1:15" s="32" customFormat="1" ht="12.75">
      <c r="A44" s="31">
        <v>41</v>
      </c>
      <c r="B44" s="37" t="s">
        <v>495</v>
      </c>
      <c r="C44" s="46" t="s">
        <v>539</v>
      </c>
      <c r="D44" s="44" t="s">
        <v>161</v>
      </c>
      <c r="E44" s="38" t="s">
        <v>21</v>
      </c>
      <c r="F44" s="39" t="s">
        <v>162</v>
      </c>
      <c r="G44" s="40" t="s">
        <v>23</v>
      </c>
      <c r="H44" s="47">
        <v>909.67</v>
      </c>
      <c r="I44" s="43">
        <f t="shared" si="0"/>
        <v>7095.43</v>
      </c>
      <c r="J44" s="41">
        <v>2068</v>
      </c>
      <c r="K44" s="43">
        <f t="shared" si="1"/>
        <v>7238</v>
      </c>
      <c r="L44" s="43">
        <f t="shared" si="2"/>
        <v>14333.43</v>
      </c>
      <c r="M44" s="43">
        <v>0</v>
      </c>
      <c r="N44" s="43">
        <f t="shared" si="3"/>
        <v>14333.43</v>
      </c>
      <c r="O44" s="42" t="s">
        <v>543</v>
      </c>
    </row>
    <row r="45" spans="1:15" s="32" customFormat="1" ht="29.25" customHeight="1">
      <c r="A45" s="31">
        <v>42</v>
      </c>
      <c r="B45" s="37" t="s">
        <v>497</v>
      </c>
      <c r="C45" s="46" t="s">
        <v>539</v>
      </c>
      <c r="D45" s="44" t="s">
        <v>163</v>
      </c>
      <c r="E45" s="38" t="s">
        <v>21</v>
      </c>
      <c r="F45" s="39" t="s">
        <v>164</v>
      </c>
      <c r="G45" s="40" t="s">
        <v>35</v>
      </c>
      <c r="H45" s="47">
        <v>1160.92</v>
      </c>
      <c r="I45" s="43">
        <f t="shared" si="0"/>
        <v>9055.18</v>
      </c>
      <c r="J45" s="41">
        <v>3081</v>
      </c>
      <c r="K45" s="43">
        <f t="shared" si="1"/>
        <v>10783.5</v>
      </c>
      <c r="L45" s="43">
        <f t="shared" si="2"/>
        <v>19838.68</v>
      </c>
      <c r="M45" s="43">
        <v>0</v>
      </c>
      <c r="N45" s="43">
        <f t="shared" si="3"/>
        <v>19838.68</v>
      </c>
      <c r="O45" s="42" t="s">
        <v>548</v>
      </c>
    </row>
    <row r="46" spans="1:15" s="32" customFormat="1" ht="26.25" customHeight="1">
      <c r="A46" s="31">
        <v>43</v>
      </c>
      <c r="B46" s="37" t="s">
        <v>506</v>
      </c>
      <c r="C46" s="46" t="s">
        <v>557</v>
      </c>
      <c r="D46" s="44" t="s">
        <v>165</v>
      </c>
      <c r="E46" s="38" t="s">
        <v>21</v>
      </c>
      <c r="F46" s="39" t="s">
        <v>166</v>
      </c>
      <c r="G46" s="40" t="s">
        <v>27</v>
      </c>
      <c r="H46" s="47">
        <v>1063.95</v>
      </c>
      <c r="I46" s="43">
        <f t="shared" si="0"/>
        <v>8298.81</v>
      </c>
      <c r="J46" s="41">
        <v>2200</v>
      </c>
      <c r="K46" s="43">
        <f t="shared" si="1"/>
        <v>7700</v>
      </c>
      <c r="L46" s="43">
        <f t="shared" si="2"/>
        <v>15998.81</v>
      </c>
      <c r="M46" s="43">
        <v>0</v>
      </c>
      <c r="N46" s="43">
        <f t="shared" si="3"/>
        <v>15998.81</v>
      </c>
      <c r="O46" s="42" t="s">
        <v>540</v>
      </c>
    </row>
    <row r="47" spans="1:15" s="32" customFormat="1" ht="27" customHeight="1">
      <c r="A47" s="31">
        <v>44</v>
      </c>
      <c r="B47" s="37" t="s">
        <v>526</v>
      </c>
      <c r="C47" s="46" t="s">
        <v>539</v>
      </c>
      <c r="D47" s="44" t="s">
        <v>167</v>
      </c>
      <c r="E47" s="38" t="s">
        <v>168</v>
      </c>
      <c r="F47" s="39" t="s">
        <v>169</v>
      </c>
      <c r="G47" s="40" t="s">
        <v>116</v>
      </c>
      <c r="H47" s="47">
        <v>2027.04</v>
      </c>
      <c r="I47" s="43">
        <f t="shared" si="0"/>
        <v>15810.91</v>
      </c>
      <c r="J47" s="41">
        <v>1534.5</v>
      </c>
      <c r="K47" s="43">
        <f t="shared" si="1"/>
        <v>5370.75</v>
      </c>
      <c r="L47" s="43">
        <f t="shared" si="2"/>
        <v>21181.66</v>
      </c>
      <c r="M47" s="43">
        <v>0</v>
      </c>
      <c r="N47" s="43">
        <f t="shared" si="3"/>
        <v>21181.66</v>
      </c>
      <c r="O47" s="42" t="s">
        <v>543</v>
      </c>
    </row>
    <row r="48" spans="1:15" s="75" customFormat="1" ht="18" customHeight="1">
      <c r="A48" s="31">
        <v>45</v>
      </c>
      <c r="B48" s="76" t="s">
        <v>531</v>
      </c>
      <c r="C48" s="46" t="s">
        <v>543</v>
      </c>
      <c r="D48" s="80" t="s">
        <v>170</v>
      </c>
      <c r="E48" s="69" t="s">
        <v>138</v>
      </c>
      <c r="F48" s="70" t="s">
        <v>171</v>
      </c>
      <c r="G48" s="71" t="s">
        <v>140</v>
      </c>
      <c r="H48" s="72">
        <v>1145.93</v>
      </c>
      <c r="I48" s="43">
        <f t="shared" si="0"/>
        <v>8938.25</v>
      </c>
      <c r="J48" s="73">
        <v>2079.5</v>
      </c>
      <c r="K48" s="43">
        <f t="shared" si="1"/>
        <v>7278.25</v>
      </c>
      <c r="L48" s="43">
        <f t="shared" si="2"/>
        <v>16216.5</v>
      </c>
      <c r="M48" s="43">
        <v>2288.39</v>
      </c>
      <c r="N48" s="43">
        <f t="shared" si="3"/>
        <v>18504.89</v>
      </c>
      <c r="O48" s="74" t="s">
        <v>544</v>
      </c>
    </row>
    <row r="49" spans="1:15" s="32" customFormat="1" ht="26.25" customHeight="1">
      <c r="A49" s="31">
        <v>46</v>
      </c>
      <c r="B49" s="37" t="s">
        <v>498</v>
      </c>
      <c r="C49" s="46" t="s">
        <v>539</v>
      </c>
      <c r="D49" s="44" t="s">
        <v>172</v>
      </c>
      <c r="E49" s="38" t="s">
        <v>105</v>
      </c>
      <c r="F49" s="39" t="s">
        <v>173</v>
      </c>
      <c r="G49" s="40" t="s">
        <v>35</v>
      </c>
      <c r="H49" s="47">
        <v>1538.19</v>
      </c>
      <c r="I49" s="43">
        <f t="shared" si="0"/>
        <v>11997.88</v>
      </c>
      <c r="J49" s="41">
        <v>2454.5</v>
      </c>
      <c r="K49" s="43">
        <f t="shared" si="1"/>
        <v>8590.75</v>
      </c>
      <c r="L49" s="43">
        <f t="shared" si="2"/>
        <v>20588.629999999997</v>
      </c>
      <c r="M49" s="43">
        <v>0</v>
      </c>
      <c r="N49" s="43">
        <f t="shared" si="3"/>
        <v>20588.629999999997</v>
      </c>
      <c r="O49" s="42" t="s">
        <v>544</v>
      </c>
    </row>
    <row r="50" spans="1:15" s="75" customFormat="1" ht="12.75">
      <c r="A50" s="31">
        <v>47</v>
      </c>
      <c r="B50" s="76" t="s">
        <v>502</v>
      </c>
      <c r="C50" s="46" t="s">
        <v>539</v>
      </c>
      <c r="D50" s="80" t="s">
        <v>177</v>
      </c>
      <c r="E50" s="69" t="s">
        <v>105</v>
      </c>
      <c r="F50" s="70" t="s">
        <v>515</v>
      </c>
      <c r="G50" s="40" t="s">
        <v>35</v>
      </c>
      <c r="H50" s="72">
        <v>1366.22</v>
      </c>
      <c r="I50" s="43">
        <f t="shared" si="0"/>
        <v>10656.52</v>
      </c>
      <c r="J50" s="73">
        <v>2558.5</v>
      </c>
      <c r="K50" s="43">
        <f t="shared" si="1"/>
        <v>8954.75</v>
      </c>
      <c r="L50" s="43">
        <f t="shared" si="2"/>
        <v>19611.27</v>
      </c>
      <c r="M50" s="43">
        <v>0</v>
      </c>
      <c r="N50" s="43">
        <f t="shared" si="3"/>
        <v>19611.27</v>
      </c>
      <c r="O50" s="74" t="s">
        <v>543</v>
      </c>
    </row>
    <row r="51" spans="1:15" s="32" customFormat="1" ht="12.75">
      <c r="A51" s="31">
        <v>48</v>
      </c>
      <c r="B51" s="37" t="s">
        <v>530</v>
      </c>
      <c r="C51" s="46" t="s">
        <v>548</v>
      </c>
      <c r="D51" s="44" t="s">
        <v>179</v>
      </c>
      <c r="E51" s="38" t="s">
        <v>180</v>
      </c>
      <c r="F51" s="39" t="s">
        <v>181</v>
      </c>
      <c r="G51" s="40" t="s">
        <v>116</v>
      </c>
      <c r="H51" s="47">
        <v>1245.97</v>
      </c>
      <c r="I51" s="43">
        <f t="shared" si="0"/>
        <v>9718.57</v>
      </c>
      <c r="J51" s="41">
        <v>2266</v>
      </c>
      <c r="K51" s="43">
        <f t="shared" si="1"/>
        <v>7931</v>
      </c>
      <c r="L51" s="43">
        <f t="shared" si="2"/>
        <v>17649.57</v>
      </c>
      <c r="M51" s="43">
        <v>0</v>
      </c>
      <c r="N51" s="43">
        <f t="shared" si="3"/>
        <v>17649.57</v>
      </c>
      <c r="O51" s="42" t="s">
        <v>543</v>
      </c>
    </row>
    <row r="52" spans="1:15" s="32" customFormat="1" ht="27.75" customHeight="1">
      <c r="A52" s="31">
        <v>49</v>
      </c>
      <c r="B52" s="37" t="s">
        <v>529</v>
      </c>
      <c r="C52" s="46" t="s">
        <v>539</v>
      </c>
      <c r="D52" s="44" t="s">
        <v>182</v>
      </c>
      <c r="E52" s="38" t="s">
        <v>21</v>
      </c>
      <c r="F52" s="39" t="s">
        <v>183</v>
      </c>
      <c r="G52" s="40" t="s">
        <v>27</v>
      </c>
      <c r="H52" s="47">
        <v>1277.39</v>
      </c>
      <c r="I52" s="43">
        <f t="shared" si="0"/>
        <v>9963.64</v>
      </c>
      <c r="J52" s="41">
        <v>2922.6</v>
      </c>
      <c r="K52" s="43">
        <f t="shared" si="1"/>
        <v>10229.1</v>
      </c>
      <c r="L52" s="43">
        <f t="shared" si="2"/>
        <v>20192.739999999998</v>
      </c>
      <c r="M52" s="43">
        <v>0</v>
      </c>
      <c r="N52" s="43">
        <f t="shared" si="3"/>
        <v>20192.739999999998</v>
      </c>
      <c r="O52" s="42" t="s">
        <v>544</v>
      </c>
    </row>
    <row r="53" spans="1:15" s="75" customFormat="1" ht="12.75">
      <c r="A53" s="31">
        <v>50</v>
      </c>
      <c r="B53" s="76" t="s">
        <v>520</v>
      </c>
      <c r="C53" s="46" t="s">
        <v>540</v>
      </c>
      <c r="D53" s="80" t="s">
        <v>184</v>
      </c>
      <c r="E53" s="69" t="s">
        <v>185</v>
      </c>
      <c r="F53" s="70" t="s">
        <v>186</v>
      </c>
      <c r="G53" s="71" t="s">
        <v>116</v>
      </c>
      <c r="H53" s="72">
        <v>1000.56</v>
      </c>
      <c r="I53" s="43">
        <f t="shared" si="0"/>
        <v>7804.37</v>
      </c>
      <c r="J53" s="73">
        <v>2730.5</v>
      </c>
      <c r="K53" s="43">
        <f t="shared" si="1"/>
        <v>9556.75</v>
      </c>
      <c r="L53" s="43">
        <f t="shared" si="2"/>
        <v>17361.12</v>
      </c>
      <c r="M53" s="43">
        <v>0</v>
      </c>
      <c r="N53" s="43">
        <f t="shared" si="3"/>
        <v>17361.12</v>
      </c>
      <c r="O53" s="74" t="s">
        <v>543</v>
      </c>
    </row>
    <row r="54" spans="1:15" s="32" customFormat="1" ht="27.75" customHeight="1">
      <c r="A54" s="31">
        <v>51</v>
      </c>
      <c r="B54" s="49" t="s">
        <v>523</v>
      </c>
      <c r="C54" s="46" t="s">
        <v>539</v>
      </c>
      <c r="D54" s="44" t="s">
        <v>190</v>
      </c>
      <c r="E54" s="38" t="s">
        <v>21</v>
      </c>
      <c r="F54" s="39" t="s">
        <v>509</v>
      </c>
      <c r="G54" s="40" t="s">
        <v>35</v>
      </c>
      <c r="H54" s="47">
        <v>1420.66</v>
      </c>
      <c r="I54" s="43">
        <f t="shared" si="0"/>
        <v>11081.15</v>
      </c>
      <c r="J54" s="43">
        <v>3129</v>
      </c>
      <c r="K54" s="43">
        <f t="shared" si="1"/>
        <v>10951.5</v>
      </c>
      <c r="L54" s="43">
        <f t="shared" si="2"/>
        <v>22032.65</v>
      </c>
      <c r="M54" s="43">
        <v>0</v>
      </c>
      <c r="N54" s="43">
        <f t="shared" si="3"/>
        <v>22032.65</v>
      </c>
      <c r="O54" s="42" t="s">
        <v>544</v>
      </c>
    </row>
    <row r="55" spans="1:15" s="75" customFormat="1" ht="25.5">
      <c r="A55" s="31">
        <v>52</v>
      </c>
      <c r="B55" s="76" t="s">
        <v>506</v>
      </c>
      <c r="C55" s="46" t="s">
        <v>544</v>
      </c>
      <c r="D55" s="80" t="s">
        <v>192</v>
      </c>
      <c r="E55" s="69" t="s">
        <v>108</v>
      </c>
      <c r="F55" s="70" t="s">
        <v>193</v>
      </c>
      <c r="G55" s="71" t="s">
        <v>16</v>
      </c>
      <c r="H55" s="72">
        <v>1688.25</v>
      </c>
      <c r="I55" s="43">
        <f t="shared" si="0"/>
        <v>13168.35</v>
      </c>
      <c r="J55" s="73">
        <v>2970</v>
      </c>
      <c r="K55" s="43">
        <f t="shared" si="1"/>
        <v>10395</v>
      </c>
      <c r="L55" s="43">
        <f t="shared" si="2"/>
        <v>23563.35</v>
      </c>
      <c r="M55" s="43">
        <v>0</v>
      </c>
      <c r="N55" s="43">
        <f t="shared" si="3"/>
        <v>23563.35</v>
      </c>
      <c r="O55" s="74" t="s">
        <v>542</v>
      </c>
    </row>
    <row r="56" spans="1:15" s="32" customFormat="1" ht="27.75" customHeight="1">
      <c r="A56" s="31">
        <v>53</v>
      </c>
      <c r="B56" s="37" t="s">
        <v>527</v>
      </c>
      <c r="C56" s="46" t="s">
        <v>539</v>
      </c>
      <c r="D56" s="44" t="s">
        <v>194</v>
      </c>
      <c r="E56" s="38" t="s">
        <v>66</v>
      </c>
      <c r="F56" s="31" t="s">
        <v>504</v>
      </c>
      <c r="G56" s="31" t="s">
        <v>505</v>
      </c>
      <c r="H56" s="47">
        <v>1557.54</v>
      </c>
      <c r="I56" s="43">
        <f t="shared" si="0"/>
        <v>12148.81</v>
      </c>
      <c r="J56" s="41">
        <v>3265</v>
      </c>
      <c r="K56" s="43">
        <f t="shared" si="1"/>
        <v>11427.5</v>
      </c>
      <c r="L56" s="43">
        <f t="shared" si="2"/>
        <v>23576.309999999998</v>
      </c>
      <c r="M56" s="43">
        <v>0</v>
      </c>
      <c r="N56" s="43">
        <f t="shared" si="3"/>
        <v>23576.309999999998</v>
      </c>
      <c r="O56" s="42" t="s">
        <v>545</v>
      </c>
    </row>
    <row r="57" spans="1:15" s="75" customFormat="1" ht="25.5">
      <c r="A57" s="31">
        <v>54</v>
      </c>
      <c r="B57" s="76" t="s">
        <v>530</v>
      </c>
      <c r="C57" s="46" t="s">
        <v>539</v>
      </c>
      <c r="D57" s="80" t="s">
        <v>197</v>
      </c>
      <c r="E57" s="69" t="s">
        <v>198</v>
      </c>
      <c r="F57" s="70" t="s">
        <v>507</v>
      </c>
      <c r="G57" s="40" t="s">
        <v>76</v>
      </c>
      <c r="H57" s="72">
        <v>1189.95</v>
      </c>
      <c r="I57" s="43">
        <f t="shared" si="0"/>
        <v>9281.61</v>
      </c>
      <c r="J57" s="73">
        <v>1619</v>
      </c>
      <c r="K57" s="43">
        <f t="shared" si="1"/>
        <v>5666.5</v>
      </c>
      <c r="L57" s="43">
        <f t="shared" si="2"/>
        <v>14948.11</v>
      </c>
      <c r="M57" s="43">
        <v>0</v>
      </c>
      <c r="N57" s="43">
        <f t="shared" si="3"/>
        <v>14948.11</v>
      </c>
      <c r="O57" s="74" t="s">
        <v>543</v>
      </c>
    </row>
    <row r="58" spans="1:15" s="75" customFormat="1" ht="12.75">
      <c r="A58" s="31">
        <v>55</v>
      </c>
      <c r="B58" s="76" t="s">
        <v>496</v>
      </c>
      <c r="C58" s="46" t="s">
        <v>539</v>
      </c>
      <c r="D58" s="80" t="s">
        <v>200</v>
      </c>
      <c r="E58" s="69" t="s">
        <v>46</v>
      </c>
      <c r="F58" s="70" t="s">
        <v>201</v>
      </c>
      <c r="G58" s="71" t="s">
        <v>27</v>
      </c>
      <c r="H58" s="72">
        <v>982.24</v>
      </c>
      <c r="I58" s="43">
        <f t="shared" si="0"/>
        <v>7661.47</v>
      </c>
      <c r="J58" s="73">
        <v>3014.4</v>
      </c>
      <c r="K58" s="43">
        <f t="shared" si="1"/>
        <v>10550.4</v>
      </c>
      <c r="L58" s="43">
        <f t="shared" si="2"/>
        <v>18211.87</v>
      </c>
      <c r="M58" s="43">
        <v>0</v>
      </c>
      <c r="N58" s="43">
        <f t="shared" si="3"/>
        <v>18211.87</v>
      </c>
      <c r="O58" s="74" t="s">
        <v>548</v>
      </c>
    </row>
    <row r="59" spans="1:15" s="94" customFormat="1" ht="13.5" customHeight="1">
      <c r="A59" s="31">
        <v>56</v>
      </c>
      <c r="B59" s="37" t="s">
        <v>556</v>
      </c>
      <c r="C59" s="46" t="s">
        <v>540</v>
      </c>
      <c r="D59" s="44" t="s">
        <v>202</v>
      </c>
      <c r="E59" s="38" t="s">
        <v>21</v>
      </c>
      <c r="F59" s="39" t="s">
        <v>203</v>
      </c>
      <c r="G59" s="40" t="s">
        <v>23</v>
      </c>
      <c r="H59" s="47">
        <v>1787.74</v>
      </c>
      <c r="I59" s="43">
        <f t="shared" si="0"/>
        <v>13944.37</v>
      </c>
      <c r="J59" s="41">
        <v>2017</v>
      </c>
      <c r="K59" s="43">
        <f t="shared" si="1"/>
        <v>7059.5</v>
      </c>
      <c r="L59" s="43">
        <f t="shared" si="2"/>
        <v>21003.870000000003</v>
      </c>
      <c r="M59" s="43">
        <v>0</v>
      </c>
      <c r="N59" s="43">
        <f t="shared" si="3"/>
        <v>21003.870000000003</v>
      </c>
      <c r="O59" s="42" t="s">
        <v>548</v>
      </c>
    </row>
    <row r="60" spans="1:15" s="75" customFormat="1" ht="12.75">
      <c r="A60" s="31">
        <v>57</v>
      </c>
      <c r="B60" s="81" t="s">
        <v>501</v>
      </c>
      <c r="C60" s="46" t="s">
        <v>539</v>
      </c>
      <c r="D60" s="82" t="s">
        <v>204</v>
      </c>
      <c r="E60" s="83" t="s">
        <v>21</v>
      </c>
      <c r="F60" s="84" t="s">
        <v>205</v>
      </c>
      <c r="G60" s="85" t="s">
        <v>35</v>
      </c>
      <c r="H60" s="86">
        <v>1325.63</v>
      </c>
      <c r="I60" s="43">
        <f t="shared" si="0"/>
        <v>10339.91</v>
      </c>
      <c r="J60" s="87">
        <v>3064.2</v>
      </c>
      <c r="K60" s="43">
        <f t="shared" si="1"/>
        <v>10724.7</v>
      </c>
      <c r="L60" s="43">
        <f t="shared" si="2"/>
        <v>21064.61</v>
      </c>
      <c r="M60" s="43">
        <v>0</v>
      </c>
      <c r="N60" s="43">
        <f t="shared" si="3"/>
        <v>21064.61</v>
      </c>
      <c r="O60" s="74" t="s">
        <v>548</v>
      </c>
    </row>
    <row r="61" spans="1:15" s="75" customFormat="1" ht="12.75">
      <c r="A61" s="31">
        <v>58</v>
      </c>
      <c r="B61" s="88" t="s">
        <v>526</v>
      </c>
      <c r="C61" s="46" t="s">
        <v>539</v>
      </c>
      <c r="D61" s="80" t="s">
        <v>206</v>
      </c>
      <c r="E61" s="69" t="s">
        <v>33</v>
      </c>
      <c r="F61" s="70" t="s">
        <v>207</v>
      </c>
      <c r="G61" s="71" t="s">
        <v>35</v>
      </c>
      <c r="H61" s="72">
        <v>824.2</v>
      </c>
      <c r="I61" s="43">
        <f t="shared" si="0"/>
        <v>6428.76</v>
      </c>
      <c r="J61" s="73">
        <v>2389.5</v>
      </c>
      <c r="K61" s="43">
        <f t="shared" si="1"/>
        <v>8363.25</v>
      </c>
      <c r="L61" s="43">
        <f t="shared" si="2"/>
        <v>14792.01</v>
      </c>
      <c r="M61" s="43">
        <v>0</v>
      </c>
      <c r="N61" s="43">
        <f t="shared" si="3"/>
        <v>14792.01</v>
      </c>
      <c r="O61" s="74" t="s">
        <v>544</v>
      </c>
    </row>
    <row r="62" spans="1:15" s="75" customFormat="1" ht="12.75">
      <c r="A62" s="31">
        <v>59</v>
      </c>
      <c r="B62" s="88" t="s">
        <v>553</v>
      </c>
      <c r="C62" s="46" t="s">
        <v>539</v>
      </c>
      <c r="D62" s="80" t="s">
        <v>208</v>
      </c>
      <c r="E62" s="69" t="s">
        <v>209</v>
      </c>
      <c r="F62" s="70" t="s">
        <v>210</v>
      </c>
      <c r="G62" s="71" t="s">
        <v>116</v>
      </c>
      <c r="H62" s="72">
        <v>1663.28</v>
      </c>
      <c r="I62" s="43">
        <f t="shared" si="0"/>
        <v>12973.58</v>
      </c>
      <c r="J62" s="73">
        <v>1828.5</v>
      </c>
      <c r="K62" s="43">
        <f t="shared" si="1"/>
        <v>6399.75</v>
      </c>
      <c r="L62" s="43">
        <f t="shared" si="2"/>
        <v>19373.33</v>
      </c>
      <c r="M62" s="43">
        <v>0</v>
      </c>
      <c r="N62" s="43">
        <f t="shared" si="3"/>
        <v>19373.33</v>
      </c>
      <c r="O62" s="74" t="s">
        <v>548</v>
      </c>
    </row>
    <row r="63" spans="1:15" s="75" customFormat="1" ht="12.75">
      <c r="A63" s="31">
        <v>60</v>
      </c>
      <c r="B63" s="76" t="s">
        <v>518</v>
      </c>
      <c r="C63" s="46" t="s">
        <v>545</v>
      </c>
      <c r="D63" s="80" t="s">
        <v>211</v>
      </c>
      <c r="E63" s="69" t="s">
        <v>212</v>
      </c>
      <c r="F63" s="70" t="s">
        <v>213</v>
      </c>
      <c r="G63" s="71" t="s">
        <v>116</v>
      </c>
      <c r="H63" s="72">
        <v>1780.76</v>
      </c>
      <c r="I63" s="43">
        <f t="shared" si="0"/>
        <v>13889.93</v>
      </c>
      <c r="J63" s="73">
        <v>2515</v>
      </c>
      <c r="K63" s="43">
        <f t="shared" si="1"/>
        <v>8802.5</v>
      </c>
      <c r="L63" s="43">
        <f t="shared" si="2"/>
        <v>22692.43</v>
      </c>
      <c r="M63" s="43">
        <v>0</v>
      </c>
      <c r="N63" s="43">
        <f t="shared" si="3"/>
        <v>22692.43</v>
      </c>
      <c r="O63" s="74" t="s">
        <v>545</v>
      </c>
    </row>
    <row r="64" spans="1:15" s="75" customFormat="1" ht="25.5">
      <c r="A64" s="31">
        <v>61</v>
      </c>
      <c r="B64" s="37" t="s">
        <v>547</v>
      </c>
      <c r="C64" s="46" t="s">
        <v>539</v>
      </c>
      <c r="D64" s="44" t="s">
        <v>216</v>
      </c>
      <c r="E64" s="38" t="s">
        <v>21</v>
      </c>
      <c r="F64" s="39" t="s">
        <v>217</v>
      </c>
      <c r="G64" s="40" t="s">
        <v>35</v>
      </c>
      <c r="H64" s="47">
        <v>1004.85</v>
      </c>
      <c r="I64" s="43">
        <f t="shared" si="0"/>
        <v>7837.83</v>
      </c>
      <c r="J64" s="41">
        <v>2644</v>
      </c>
      <c r="K64" s="43">
        <f t="shared" si="1"/>
        <v>9254</v>
      </c>
      <c r="L64" s="43">
        <f t="shared" si="2"/>
        <v>17091.83</v>
      </c>
      <c r="M64" s="43">
        <v>0</v>
      </c>
      <c r="N64" s="43">
        <f t="shared" si="3"/>
        <v>17091.83</v>
      </c>
      <c r="O64" s="42" t="s">
        <v>544</v>
      </c>
    </row>
    <row r="65" spans="1:15" s="32" customFormat="1" ht="12.75">
      <c r="A65" s="31">
        <v>62</v>
      </c>
      <c r="B65" s="37" t="s">
        <v>564</v>
      </c>
      <c r="C65" s="46" t="s">
        <v>539</v>
      </c>
      <c r="D65" s="44" t="s">
        <v>218</v>
      </c>
      <c r="E65" s="38" t="s">
        <v>219</v>
      </c>
      <c r="F65" s="31" t="s">
        <v>220</v>
      </c>
      <c r="G65" s="40" t="s">
        <v>103</v>
      </c>
      <c r="H65" s="47">
        <v>953.63</v>
      </c>
      <c r="I65" s="43">
        <f t="shared" si="0"/>
        <v>7438.31</v>
      </c>
      <c r="J65" s="41">
        <v>2542.2</v>
      </c>
      <c r="K65" s="43">
        <f t="shared" si="1"/>
        <v>8897.7</v>
      </c>
      <c r="L65" s="43">
        <f t="shared" si="2"/>
        <v>16336.010000000002</v>
      </c>
      <c r="M65" s="43">
        <v>0</v>
      </c>
      <c r="N65" s="43">
        <f t="shared" si="3"/>
        <v>16336.010000000002</v>
      </c>
      <c r="O65" s="42" t="s">
        <v>543</v>
      </c>
    </row>
    <row r="66" spans="1:15" s="32" customFormat="1" ht="26.25" customHeight="1">
      <c r="A66" s="31">
        <v>63</v>
      </c>
      <c r="B66" s="37" t="s">
        <v>501</v>
      </c>
      <c r="C66" s="46" t="s">
        <v>539</v>
      </c>
      <c r="D66" s="44" t="s">
        <v>221</v>
      </c>
      <c r="E66" s="38" t="s">
        <v>66</v>
      </c>
      <c r="F66" s="39" t="s">
        <v>222</v>
      </c>
      <c r="G66" s="40" t="s">
        <v>23</v>
      </c>
      <c r="H66" s="47">
        <v>644.73</v>
      </c>
      <c r="I66" s="43">
        <f t="shared" si="0"/>
        <v>5028.89</v>
      </c>
      <c r="J66" s="41">
        <v>1867</v>
      </c>
      <c r="K66" s="43">
        <f t="shared" si="1"/>
        <v>6534.5</v>
      </c>
      <c r="L66" s="43">
        <f t="shared" si="2"/>
        <v>11563.39</v>
      </c>
      <c r="M66" s="43">
        <v>0</v>
      </c>
      <c r="N66" s="43">
        <f t="shared" si="3"/>
        <v>11563.39</v>
      </c>
      <c r="O66" s="42" t="s">
        <v>548</v>
      </c>
    </row>
    <row r="67" spans="1:15" s="75" customFormat="1" ht="12.75">
      <c r="A67" s="31">
        <v>64</v>
      </c>
      <c r="B67" s="76" t="s">
        <v>497</v>
      </c>
      <c r="C67" s="46" t="s">
        <v>539</v>
      </c>
      <c r="D67" s="80" t="s">
        <v>225</v>
      </c>
      <c r="E67" s="69" t="s">
        <v>131</v>
      </c>
      <c r="F67" s="70" t="s">
        <v>226</v>
      </c>
      <c r="G67" s="71" t="s">
        <v>227</v>
      </c>
      <c r="H67" s="72">
        <v>850.42</v>
      </c>
      <c r="I67" s="43">
        <f t="shared" si="0"/>
        <v>6633.28</v>
      </c>
      <c r="J67" s="73">
        <v>2238</v>
      </c>
      <c r="K67" s="43">
        <f t="shared" si="1"/>
        <v>7833</v>
      </c>
      <c r="L67" s="43">
        <f t="shared" si="2"/>
        <v>14466.279999999999</v>
      </c>
      <c r="M67" s="43">
        <v>0</v>
      </c>
      <c r="N67" s="43">
        <f t="shared" si="3"/>
        <v>14466.279999999999</v>
      </c>
      <c r="O67" s="89" t="s">
        <v>548</v>
      </c>
    </row>
    <row r="68" spans="1:15" s="32" customFormat="1" ht="12.75">
      <c r="A68" s="31">
        <v>65</v>
      </c>
      <c r="B68" s="49" t="s">
        <v>522</v>
      </c>
      <c r="C68" s="46" t="s">
        <v>540</v>
      </c>
      <c r="D68" s="44" t="s">
        <v>228</v>
      </c>
      <c r="E68" s="38" t="s">
        <v>229</v>
      </c>
      <c r="F68" s="39" t="s">
        <v>230</v>
      </c>
      <c r="G68" s="40" t="s">
        <v>27</v>
      </c>
      <c r="H68" s="47">
        <v>1082.17</v>
      </c>
      <c r="I68" s="43">
        <f aca="true" t="shared" si="4" ref="I68:I132">ROUND(H68*7.8,2)</f>
        <v>8440.93</v>
      </c>
      <c r="J68" s="41">
        <v>2139</v>
      </c>
      <c r="K68" s="43">
        <f aca="true" t="shared" si="5" ref="K68:K132">ROUND(J68*3.5,2)</f>
        <v>7486.5</v>
      </c>
      <c r="L68" s="43">
        <f aca="true" t="shared" si="6" ref="L68:L132">I68+K68</f>
        <v>15927.43</v>
      </c>
      <c r="M68" s="43">
        <v>0</v>
      </c>
      <c r="N68" s="43">
        <f aca="true" t="shared" si="7" ref="N68:N132">L68+M68</f>
        <v>15927.43</v>
      </c>
      <c r="O68" s="42" t="s">
        <v>541</v>
      </c>
    </row>
    <row r="69" spans="1:15" s="75" customFormat="1" ht="12.75">
      <c r="A69" s="31">
        <v>66</v>
      </c>
      <c r="B69" s="76" t="s">
        <v>531</v>
      </c>
      <c r="C69" s="46" t="s">
        <v>539</v>
      </c>
      <c r="D69" s="80" t="s">
        <v>231</v>
      </c>
      <c r="E69" s="69" t="s">
        <v>55</v>
      </c>
      <c r="F69" s="70" t="s">
        <v>517</v>
      </c>
      <c r="G69" s="40" t="s">
        <v>35</v>
      </c>
      <c r="H69" s="72">
        <v>1225.32</v>
      </c>
      <c r="I69" s="43">
        <f t="shared" si="4"/>
        <v>9557.5</v>
      </c>
      <c r="J69" s="73">
        <v>3025.2</v>
      </c>
      <c r="K69" s="43">
        <f t="shared" si="5"/>
        <v>10588.2</v>
      </c>
      <c r="L69" s="43">
        <f t="shared" si="6"/>
        <v>20145.7</v>
      </c>
      <c r="M69" s="43">
        <v>0</v>
      </c>
      <c r="N69" s="43">
        <f t="shared" si="7"/>
        <v>20145.7</v>
      </c>
      <c r="O69" s="74" t="s">
        <v>577</v>
      </c>
    </row>
    <row r="70" spans="1:15" s="75" customFormat="1" ht="12.75">
      <c r="A70" s="31">
        <v>67</v>
      </c>
      <c r="B70" s="37" t="s">
        <v>521</v>
      </c>
      <c r="C70" s="46" t="s">
        <v>539</v>
      </c>
      <c r="D70" s="44" t="s">
        <v>233</v>
      </c>
      <c r="E70" s="38" t="s">
        <v>234</v>
      </c>
      <c r="F70" s="39" t="s">
        <v>235</v>
      </c>
      <c r="G70" s="40" t="s">
        <v>116</v>
      </c>
      <c r="H70" s="47">
        <v>2166.38</v>
      </c>
      <c r="I70" s="43">
        <f t="shared" si="4"/>
        <v>16897.76</v>
      </c>
      <c r="J70" s="41">
        <v>2865.5</v>
      </c>
      <c r="K70" s="43">
        <f t="shared" si="5"/>
        <v>10029.25</v>
      </c>
      <c r="L70" s="43">
        <f t="shared" si="6"/>
        <v>26927.01</v>
      </c>
      <c r="M70" s="43">
        <v>0</v>
      </c>
      <c r="N70" s="43">
        <f t="shared" si="7"/>
        <v>26927.01</v>
      </c>
      <c r="O70" s="42" t="s">
        <v>542</v>
      </c>
    </row>
    <row r="71" spans="1:15" s="32" customFormat="1" ht="13.5" customHeight="1">
      <c r="A71" s="31">
        <v>68</v>
      </c>
      <c r="B71" s="63" t="s">
        <v>555</v>
      </c>
      <c r="C71" s="46" t="s">
        <v>539</v>
      </c>
      <c r="D71" s="44" t="s">
        <v>236</v>
      </c>
      <c r="E71" s="38" t="s">
        <v>185</v>
      </c>
      <c r="F71" s="39" t="s">
        <v>237</v>
      </c>
      <c r="G71" s="40" t="s">
        <v>35</v>
      </c>
      <c r="H71" s="47">
        <v>3174.53</v>
      </c>
      <c r="I71" s="43">
        <f t="shared" si="4"/>
        <v>24761.33</v>
      </c>
      <c r="J71" s="41">
        <v>4144.8</v>
      </c>
      <c r="K71" s="43">
        <f t="shared" si="5"/>
        <v>14506.8</v>
      </c>
      <c r="L71" s="43">
        <f t="shared" si="6"/>
        <v>39268.130000000005</v>
      </c>
      <c r="M71" s="43">
        <v>0</v>
      </c>
      <c r="N71" s="43">
        <f t="shared" si="7"/>
        <v>39268.130000000005</v>
      </c>
      <c r="O71" s="42" t="s">
        <v>548</v>
      </c>
    </row>
    <row r="72" spans="1:15" s="32" customFormat="1" ht="13.5" customHeight="1">
      <c r="A72" s="31">
        <v>69</v>
      </c>
      <c r="B72" s="37" t="s">
        <v>518</v>
      </c>
      <c r="C72" s="46" t="s">
        <v>543</v>
      </c>
      <c r="D72" s="44" t="s">
        <v>238</v>
      </c>
      <c r="E72" s="38" t="s">
        <v>131</v>
      </c>
      <c r="F72" s="39" t="s">
        <v>239</v>
      </c>
      <c r="G72" s="40" t="s">
        <v>35</v>
      </c>
      <c r="H72" s="47">
        <v>651.92</v>
      </c>
      <c r="I72" s="43">
        <f t="shared" si="4"/>
        <v>5084.98</v>
      </c>
      <c r="J72" s="41">
        <v>1333.2</v>
      </c>
      <c r="K72" s="43">
        <f t="shared" si="5"/>
        <v>4666.2</v>
      </c>
      <c r="L72" s="43">
        <f t="shared" si="6"/>
        <v>9751.18</v>
      </c>
      <c r="M72" s="43">
        <v>0</v>
      </c>
      <c r="N72" s="43">
        <f t="shared" si="7"/>
        <v>9751.18</v>
      </c>
      <c r="O72" s="42" t="s">
        <v>543</v>
      </c>
    </row>
    <row r="73" spans="1:15" s="32" customFormat="1" ht="13.5" customHeight="1">
      <c r="A73" s="31">
        <v>70</v>
      </c>
      <c r="B73" s="49" t="s">
        <v>498</v>
      </c>
      <c r="C73" s="46" t="s">
        <v>539</v>
      </c>
      <c r="D73" s="44" t="s">
        <v>240</v>
      </c>
      <c r="E73" s="38" t="s">
        <v>241</v>
      </c>
      <c r="F73" s="39" t="s">
        <v>242</v>
      </c>
      <c r="G73" s="40" t="s">
        <v>116</v>
      </c>
      <c r="H73" s="47">
        <v>2824.44</v>
      </c>
      <c r="I73" s="43">
        <f t="shared" si="4"/>
        <v>22030.63</v>
      </c>
      <c r="J73" s="41">
        <v>3423.5</v>
      </c>
      <c r="K73" s="43">
        <f t="shared" si="5"/>
        <v>11982.25</v>
      </c>
      <c r="L73" s="43">
        <f t="shared" si="6"/>
        <v>34012.880000000005</v>
      </c>
      <c r="M73" s="43">
        <v>0</v>
      </c>
      <c r="N73" s="43">
        <f t="shared" si="7"/>
        <v>34012.880000000005</v>
      </c>
      <c r="O73" s="42" t="s">
        <v>548</v>
      </c>
    </row>
    <row r="74" spans="1:15" s="32" customFormat="1" ht="12.75">
      <c r="A74" s="31">
        <v>71</v>
      </c>
      <c r="B74" s="48" t="s">
        <v>518</v>
      </c>
      <c r="C74" s="46" t="s">
        <v>539</v>
      </c>
      <c r="D74" s="44" t="s">
        <v>243</v>
      </c>
      <c r="E74" s="38" t="s">
        <v>131</v>
      </c>
      <c r="F74" s="39" t="s">
        <v>244</v>
      </c>
      <c r="G74" s="40" t="s">
        <v>103</v>
      </c>
      <c r="H74" s="47">
        <v>1376.54</v>
      </c>
      <c r="I74" s="43">
        <f t="shared" si="4"/>
        <v>10737.01</v>
      </c>
      <c r="J74" s="41">
        <v>2402.4</v>
      </c>
      <c r="K74" s="43">
        <f t="shared" si="5"/>
        <v>8408.4</v>
      </c>
      <c r="L74" s="43">
        <f t="shared" si="6"/>
        <v>19145.41</v>
      </c>
      <c r="M74" s="43">
        <v>0</v>
      </c>
      <c r="N74" s="43">
        <f t="shared" si="7"/>
        <v>19145.41</v>
      </c>
      <c r="O74" s="42" t="s">
        <v>548</v>
      </c>
    </row>
    <row r="75" spans="1:15" ht="12.75">
      <c r="A75" s="31">
        <v>72</v>
      </c>
      <c r="B75" s="37" t="s">
        <v>501</v>
      </c>
      <c r="C75" s="46" t="s">
        <v>539</v>
      </c>
      <c r="D75" s="44" t="s">
        <v>245</v>
      </c>
      <c r="E75" s="38" t="s">
        <v>66</v>
      </c>
      <c r="F75" s="39" t="s">
        <v>246</v>
      </c>
      <c r="G75" s="40" t="s">
        <v>116</v>
      </c>
      <c r="H75" s="47">
        <v>931.56</v>
      </c>
      <c r="I75" s="43">
        <f t="shared" si="4"/>
        <v>7266.17</v>
      </c>
      <c r="J75" s="41">
        <v>2934.5</v>
      </c>
      <c r="K75" s="43">
        <f t="shared" si="5"/>
        <v>10270.75</v>
      </c>
      <c r="L75" s="43">
        <f t="shared" si="6"/>
        <v>17536.92</v>
      </c>
      <c r="M75" s="43">
        <v>0</v>
      </c>
      <c r="N75" s="43">
        <f t="shared" si="7"/>
        <v>17536.92</v>
      </c>
      <c r="O75" s="92" t="s">
        <v>544</v>
      </c>
    </row>
    <row r="76" spans="1:15" s="78" customFormat="1" ht="12.75">
      <c r="A76" s="31">
        <v>73</v>
      </c>
      <c r="B76" s="76" t="s">
        <v>506</v>
      </c>
      <c r="C76" s="46" t="s">
        <v>540</v>
      </c>
      <c r="D76" s="80" t="s">
        <v>247</v>
      </c>
      <c r="E76" s="69" t="s">
        <v>21</v>
      </c>
      <c r="F76" s="70" t="s">
        <v>248</v>
      </c>
      <c r="G76" s="71" t="s">
        <v>35</v>
      </c>
      <c r="H76" s="72">
        <v>1382.54</v>
      </c>
      <c r="I76" s="43">
        <f t="shared" si="4"/>
        <v>10783.81</v>
      </c>
      <c r="J76" s="73">
        <v>3269.4</v>
      </c>
      <c r="K76" s="43">
        <f t="shared" si="5"/>
        <v>11442.9</v>
      </c>
      <c r="L76" s="43">
        <f t="shared" si="6"/>
        <v>22226.71</v>
      </c>
      <c r="M76" s="43">
        <v>0</v>
      </c>
      <c r="N76" s="43">
        <f t="shared" si="7"/>
        <v>22226.71</v>
      </c>
      <c r="O76" s="89" t="s">
        <v>548</v>
      </c>
    </row>
    <row r="77" spans="1:15" ht="12.75">
      <c r="A77" s="31">
        <v>74</v>
      </c>
      <c r="B77" s="37" t="s">
        <v>501</v>
      </c>
      <c r="C77" s="46" t="s">
        <v>539</v>
      </c>
      <c r="D77" s="44" t="s">
        <v>249</v>
      </c>
      <c r="E77" s="38" t="s">
        <v>250</v>
      </c>
      <c r="F77" s="39" t="s">
        <v>251</v>
      </c>
      <c r="G77" s="40" t="s">
        <v>116</v>
      </c>
      <c r="H77" s="47">
        <v>2381.08</v>
      </c>
      <c r="I77" s="43">
        <f t="shared" si="4"/>
        <v>18572.42</v>
      </c>
      <c r="J77" s="41">
        <v>4094.4</v>
      </c>
      <c r="K77" s="43">
        <f t="shared" si="5"/>
        <v>14330.4</v>
      </c>
      <c r="L77" s="43">
        <f t="shared" si="6"/>
        <v>32902.82</v>
      </c>
      <c r="M77" s="43">
        <v>0</v>
      </c>
      <c r="N77" s="43">
        <f t="shared" si="7"/>
        <v>32902.82</v>
      </c>
      <c r="O77" s="42" t="s">
        <v>548</v>
      </c>
    </row>
    <row r="78" spans="1:15" ht="13.5" customHeight="1">
      <c r="A78" s="31">
        <v>75</v>
      </c>
      <c r="B78" s="37" t="s">
        <v>503</v>
      </c>
      <c r="C78" s="46" t="s">
        <v>539</v>
      </c>
      <c r="D78" s="44" t="s">
        <v>252</v>
      </c>
      <c r="E78" s="38" t="s">
        <v>29</v>
      </c>
      <c r="F78" s="39" t="s">
        <v>510</v>
      </c>
      <c r="G78" s="40" t="s">
        <v>492</v>
      </c>
      <c r="H78" s="47">
        <v>1543.68</v>
      </c>
      <c r="I78" s="43">
        <f t="shared" si="4"/>
        <v>12040.7</v>
      </c>
      <c r="J78" s="41">
        <v>2472</v>
      </c>
      <c r="K78" s="43">
        <f t="shared" si="5"/>
        <v>8652</v>
      </c>
      <c r="L78" s="43">
        <f t="shared" si="6"/>
        <v>20692.7</v>
      </c>
      <c r="M78" s="43">
        <v>0</v>
      </c>
      <c r="N78" s="43">
        <f t="shared" si="7"/>
        <v>20692.7</v>
      </c>
      <c r="O78" s="42" t="s">
        <v>548</v>
      </c>
    </row>
    <row r="79" spans="1:15" s="78" customFormat="1" ht="12.75">
      <c r="A79" s="31">
        <v>76</v>
      </c>
      <c r="B79" s="76" t="s">
        <v>497</v>
      </c>
      <c r="C79" s="46" t="s">
        <v>539</v>
      </c>
      <c r="D79" s="80" t="s">
        <v>254</v>
      </c>
      <c r="E79" s="69" t="s">
        <v>255</v>
      </c>
      <c r="F79" s="70" t="s">
        <v>256</v>
      </c>
      <c r="G79" s="40" t="s">
        <v>27</v>
      </c>
      <c r="H79" s="72">
        <v>1090.12</v>
      </c>
      <c r="I79" s="43">
        <f t="shared" si="4"/>
        <v>8502.94</v>
      </c>
      <c r="J79" s="73">
        <v>2479</v>
      </c>
      <c r="K79" s="43">
        <f t="shared" si="5"/>
        <v>8676.5</v>
      </c>
      <c r="L79" s="43">
        <f t="shared" si="6"/>
        <v>17179.440000000002</v>
      </c>
      <c r="M79" s="43">
        <v>0</v>
      </c>
      <c r="N79" s="43">
        <f t="shared" si="7"/>
        <v>17179.440000000002</v>
      </c>
      <c r="O79" s="74" t="s">
        <v>543</v>
      </c>
    </row>
    <row r="80" spans="1:15" s="78" customFormat="1" ht="12.75">
      <c r="A80" s="31">
        <v>77</v>
      </c>
      <c r="B80" s="37" t="s">
        <v>496</v>
      </c>
      <c r="C80" s="46" t="s">
        <v>539</v>
      </c>
      <c r="D80" s="44" t="s">
        <v>257</v>
      </c>
      <c r="E80" s="38" t="s">
        <v>258</v>
      </c>
      <c r="F80" s="39" t="s">
        <v>259</v>
      </c>
      <c r="G80" s="40" t="s">
        <v>27</v>
      </c>
      <c r="H80" s="47">
        <v>890.73</v>
      </c>
      <c r="I80" s="43">
        <f t="shared" si="4"/>
        <v>6947.69</v>
      </c>
      <c r="J80" s="41">
        <v>1617</v>
      </c>
      <c r="K80" s="43">
        <f t="shared" si="5"/>
        <v>5659.5</v>
      </c>
      <c r="L80" s="43">
        <f t="shared" si="6"/>
        <v>12607.189999999999</v>
      </c>
      <c r="M80" s="43">
        <v>0</v>
      </c>
      <c r="N80" s="43">
        <f t="shared" si="7"/>
        <v>12607.189999999999</v>
      </c>
      <c r="O80" s="42" t="s">
        <v>545</v>
      </c>
    </row>
    <row r="81" spans="1:15" ht="12.75">
      <c r="A81" s="31">
        <v>78</v>
      </c>
      <c r="B81" s="37" t="s">
        <v>519</v>
      </c>
      <c r="C81" s="46" t="s">
        <v>548</v>
      </c>
      <c r="D81" s="44" t="s">
        <v>260</v>
      </c>
      <c r="E81" s="38" t="s">
        <v>261</v>
      </c>
      <c r="F81" s="39" t="s">
        <v>262</v>
      </c>
      <c r="G81" s="40" t="s">
        <v>27</v>
      </c>
      <c r="H81" s="47">
        <v>1296.27</v>
      </c>
      <c r="I81" s="43">
        <f t="shared" si="4"/>
        <v>10110.91</v>
      </c>
      <c r="J81" s="41">
        <v>2169.5</v>
      </c>
      <c r="K81" s="43">
        <f t="shared" si="5"/>
        <v>7593.25</v>
      </c>
      <c r="L81" s="43">
        <f t="shared" si="6"/>
        <v>17704.16</v>
      </c>
      <c r="M81" s="43">
        <v>0</v>
      </c>
      <c r="N81" s="43">
        <f t="shared" si="7"/>
        <v>17704.16</v>
      </c>
      <c r="O81" s="42" t="s">
        <v>543</v>
      </c>
    </row>
    <row r="82" spans="1:15" s="32" customFormat="1" ht="12.75">
      <c r="A82" s="31">
        <v>79</v>
      </c>
      <c r="B82" s="37" t="s">
        <v>495</v>
      </c>
      <c r="C82" s="46" t="s">
        <v>539</v>
      </c>
      <c r="D82" s="44" t="s">
        <v>263</v>
      </c>
      <c r="E82" s="38" t="s">
        <v>21</v>
      </c>
      <c r="F82" s="39" t="s">
        <v>511</v>
      </c>
      <c r="G82" s="40" t="s">
        <v>35</v>
      </c>
      <c r="H82" s="47">
        <v>1697.65</v>
      </c>
      <c r="I82" s="43">
        <f t="shared" si="4"/>
        <v>13241.67</v>
      </c>
      <c r="J82" s="41">
        <v>2936</v>
      </c>
      <c r="K82" s="43">
        <f t="shared" si="5"/>
        <v>10276</v>
      </c>
      <c r="L82" s="43">
        <f t="shared" si="6"/>
        <v>23517.67</v>
      </c>
      <c r="M82" s="43">
        <v>0</v>
      </c>
      <c r="N82" s="43">
        <f t="shared" si="7"/>
        <v>23517.67</v>
      </c>
      <c r="O82" s="42" t="s">
        <v>548</v>
      </c>
    </row>
    <row r="83" spans="1:15" s="32" customFormat="1" ht="17.25" customHeight="1">
      <c r="A83" s="31">
        <v>80</v>
      </c>
      <c r="B83" s="37" t="s">
        <v>413</v>
      </c>
      <c r="C83" s="46" t="s">
        <v>539</v>
      </c>
      <c r="D83" s="44" t="s">
        <v>265</v>
      </c>
      <c r="E83" s="38" t="s">
        <v>266</v>
      </c>
      <c r="F83" s="39" t="s">
        <v>267</v>
      </c>
      <c r="G83" s="40" t="s">
        <v>35</v>
      </c>
      <c r="H83" s="47">
        <v>2653.7</v>
      </c>
      <c r="I83" s="43">
        <f t="shared" si="4"/>
        <v>20698.86</v>
      </c>
      <c r="J83" s="41">
        <v>3869.4</v>
      </c>
      <c r="K83" s="43">
        <f t="shared" si="5"/>
        <v>13542.9</v>
      </c>
      <c r="L83" s="43">
        <f t="shared" si="6"/>
        <v>34241.76</v>
      </c>
      <c r="M83" s="43">
        <v>0</v>
      </c>
      <c r="N83" s="43">
        <f t="shared" si="7"/>
        <v>34241.76</v>
      </c>
      <c r="O83" s="42" t="s">
        <v>542</v>
      </c>
    </row>
    <row r="84" spans="1:15" s="75" customFormat="1" ht="25.5">
      <c r="A84" s="31">
        <v>81</v>
      </c>
      <c r="B84" s="76" t="s">
        <v>549</v>
      </c>
      <c r="C84" s="46" t="s">
        <v>548</v>
      </c>
      <c r="D84" s="80" t="s">
        <v>268</v>
      </c>
      <c r="E84" s="69" t="s">
        <v>21</v>
      </c>
      <c r="F84" s="70" t="s">
        <v>512</v>
      </c>
      <c r="G84" s="40" t="s">
        <v>35</v>
      </c>
      <c r="H84" s="72">
        <v>1370.76</v>
      </c>
      <c r="I84" s="43">
        <f t="shared" si="4"/>
        <v>10691.93</v>
      </c>
      <c r="J84" s="73">
        <v>2805</v>
      </c>
      <c r="K84" s="43">
        <f t="shared" si="5"/>
        <v>9817.5</v>
      </c>
      <c r="L84" s="43">
        <f t="shared" si="6"/>
        <v>20509.43</v>
      </c>
      <c r="M84" s="43">
        <v>0</v>
      </c>
      <c r="N84" s="43">
        <f t="shared" si="7"/>
        <v>20509.43</v>
      </c>
      <c r="O84" s="74" t="s">
        <v>543</v>
      </c>
    </row>
    <row r="85" spans="1:15" s="32" customFormat="1" ht="12.75">
      <c r="A85" s="31">
        <v>82</v>
      </c>
      <c r="B85" s="37" t="s">
        <v>501</v>
      </c>
      <c r="C85" s="46" t="s">
        <v>539</v>
      </c>
      <c r="D85" s="44" t="s">
        <v>270</v>
      </c>
      <c r="E85" s="38" t="s">
        <v>21</v>
      </c>
      <c r="F85" s="39" t="s">
        <v>271</v>
      </c>
      <c r="G85" s="40" t="s">
        <v>23</v>
      </c>
      <c r="H85" s="47">
        <v>624.83</v>
      </c>
      <c r="I85" s="43">
        <f t="shared" si="4"/>
        <v>4873.67</v>
      </c>
      <c r="J85" s="41">
        <v>759</v>
      </c>
      <c r="K85" s="43">
        <f t="shared" si="5"/>
        <v>2656.5</v>
      </c>
      <c r="L85" s="43">
        <f t="shared" si="6"/>
        <v>7530.17</v>
      </c>
      <c r="M85" s="43">
        <v>0</v>
      </c>
      <c r="N85" s="43">
        <f t="shared" si="7"/>
        <v>7530.17</v>
      </c>
      <c r="O85" s="42" t="s">
        <v>543</v>
      </c>
    </row>
    <row r="86" spans="1:15" s="32" customFormat="1" ht="30.75" customHeight="1">
      <c r="A86" s="31">
        <v>83</v>
      </c>
      <c r="B86" s="37" t="s">
        <v>501</v>
      </c>
      <c r="C86" s="46" t="s">
        <v>539</v>
      </c>
      <c r="D86" s="44" t="s">
        <v>272</v>
      </c>
      <c r="E86" s="38" t="s">
        <v>151</v>
      </c>
      <c r="F86" s="31" t="s">
        <v>273</v>
      </c>
      <c r="G86" s="40" t="s">
        <v>274</v>
      </c>
      <c r="H86" s="47">
        <v>2211.53</v>
      </c>
      <c r="I86" s="43">
        <f t="shared" si="4"/>
        <v>17249.93</v>
      </c>
      <c r="J86" s="41">
        <v>2123</v>
      </c>
      <c r="K86" s="43">
        <f t="shared" si="5"/>
        <v>7430.5</v>
      </c>
      <c r="L86" s="43">
        <f t="shared" si="6"/>
        <v>24680.43</v>
      </c>
      <c r="M86" s="43">
        <v>0</v>
      </c>
      <c r="N86" s="43">
        <f t="shared" si="7"/>
        <v>24680.43</v>
      </c>
      <c r="O86" s="42" t="s">
        <v>544</v>
      </c>
    </row>
    <row r="87" spans="1:15" s="56" customFormat="1" ht="27" customHeight="1">
      <c r="A87" s="31">
        <v>84</v>
      </c>
      <c r="B87" s="50" t="s">
        <v>532</v>
      </c>
      <c r="C87" s="46" t="s">
        <v>539</v>
      </c>
      <c r="D87" s="65" t="s">
        <v>275</v>
      </c>
      <c r="E87" s="51" t="s">
        <v>276</v>
      </c>
      <c r="F87" s="52" t="s">
        <v>277</v>
      </c>
      <c r="G87" s="53" t="s">
        <v>71</v>
      </c>
      <c r="H87" s="66">
        <v>1371.89</v>
      </c>
      <c r="I87" s="43">
        <f t="shared" si="4"/>
        <v>10700.74</v>
      </c>
      <c r="J87" s="41">
        <v>3289.2</v>
      </c>
      <c r="K87" s="43">
        <f t="shared" si="5"/>
        <v>11512.2</v>
      </c>
      <c r="L87" s="43">
        <f t="shared" si="6"/>
        <v>22212.940000000002</v>
      </c>
      <c r="M87" s="43">
        <v>0</v>
      </c>
      <c r="N87" s="43">
        <f t="shared" si="7"/>
        <v>22212.940000000002</v>
      </c>
      <c r="O87" s="55" t="s">
        <v>548</v>
      </c>
    </row>
    <row r="88" spans="1:15" s="32" customFormat="1" ht="26.25" customHeight="1">
      <c r="A88" s="31">
        <v>85</v>
      </c>
      <c r="B88" s="37" t="s">
        <v>537</v>
      </c>
      <c r="C88" s="46" t="s">
        <v>539</v>
      </c>
      <c r="D88" s="44" t="s">
        <v>278</v>
      </c>
      <c r="E88" s="38" t="s">
        <v>276</v>
      </c>
      <c r="F88" s="39" t="s">
        <v>279</v>
      </c>
      <c r="G88" s="40" t="s">
        <v>71</v>
      </c>
      <c r="H88" s="47">
        <v>1277.2</v>
      </c>
      <c r="I88" s="43">
        <f t="shared" si="4"/>
        <v>9962.16</v>
      </c>
      <c r="J88" s="41">
        <v>3252.6</v>
      </c>
      <c r="K88" s="43">
        <f t="shared" si="5"/>
        <v>11384.1</v>
      </c>
      <c r="L88" s="43">
        <f t="shared" si="6"/>
        <v>21346.260000000002</v>
      </c>
      <c r="M88" s="43">
        <v>0</v>
      </c>
      <c r="N88" s="43">
        <f t="shared" si="7"/>
        <v>21346.260000000002</v>
      </c>
      <c r="O88" s="42" t="s">
        <v>548</v>
      </c>
    </row>
    <row r="89" spans="1:15" s="32" customFormat="1" ht="12.75">
      <c r="A89" s="31">
        <v>86</v>
      </c>
      <c r="B89" s="37" t="s">
        <v>526</v>
      </c>
      <c r="C89" s="46" t="s">
        <v>539</v>
      </c>
      <c r="D89" s="44" t="s">
        <v>283</v>
      </c>
      <c r="E89" s="38" t="s">
        <v>255</v>
      </c>
      <c r="F89" s="39" t="s">
        <v>284</v>
      </c>
      <c r="G89" s="40" t="s">
        <v>31</v>
      </c>
      <c r="H89" s="47">
        <v>1867.18</v>
      </c>
      <c r="I89" s="43">
        <f t="shared" si="4"/>
        <v>14564</v>
      </c>
      <c r="J89" s="41">
        <v>2866.8</v>
      </c>
      <c r="K89" s="43">
        <f t="shared" si="5"/>
        <v>10033.8</v>
      </c>
      <c r="L89" s="43">
        <f t="shared" si="6"/>
        <v>24597.8</v>
      </c>
      <c r="M89" s="43">
        <v>0</v>
      </c>
      <c r="N89" s="43">
        <f t="shared" si="7"/>
        <v>24597.8</v>
      </c>
      <c r="O89" s="42" t="s">
        <v>544</v>
      </c>
    </row>
    <row r="90" spans="1:15" s="75" customFormat="1" ht="12.75">
      <c r="A90" s="31">
        <v>87</v>
      </c>
      <c r="B90" s="76" t="s">
        <v>460</v>
      </c>
      <c r="C90" s="46" t="s">
        <v>539</v>
      </c>
      <c r="D90" s="80" t="s">
        <v>285</v>
      </c>
      <c r="E90" s="69" t="s">
        <v>101</v>
      </c>
      <c r="F90" s="77" t="s">
        <v>286</v>
      </c>
      <c r="G90" s="71" t="s">
        <v>103</v>
      </c>
      <c r="H90" s="72">
        <v>1008.23</v>
      </c>
      <c r="I90" s="43">
        <f t="shared" si="4"/>
        <v>7864.19</v>
      </c>
      <c r="J90" s="73">
        <v>2365.5</v>
      </c>
      <c r="K90" s="43">
        <f t="shared" si="5"/>
        <v>8279.25</v>
      </c>
      <c r="L90" s="43">
        <f t="shared" si="6"/>
        <v>16143.439999999999</v>
      </c>
      <c r="M90" s="43">
        <v>0</v>
      </c>
      <c r="N90" s="43">
        <f t="shared" si="7"/>
        <v>16143.439999999999</v>
      </c>
      <c r="O90" s="74" t="s">
        <v>548</v>
      </c>
    </row>
    <row r="91" spans="1:15" s="32" customFormat="1" ht="13.5" customHeight="1">
      <c r="A91" s="31">
        <v>88</v>
      </c>
      <c r="B91" s="37" t="s">
        <v>526</v>
      </c>
      <c r="C91" s="46" t="s">
        <v>539</v>
      </c>
      <c r="D91" s="44" t="s">
        <v>287</v>
      </c>
      <c r="E91" s="38" t="s">
        <v>29</v>
      </c>
      <c r="F91" s="39" t="s">
        <v>288</v>
      </c>
      <c r="G91" s="40" t="s">
        <v>71</v>
      </c>
      <c r="H91" s="47">
        <v>1644.93</v>
      </c>
      <c r="I91" s="43">
        <f t="shared" si="4"/>
        <v>12830.45</v>
      </c>
      <c r="J91" s="41">
        <v>2830.2</v>
      </c>
      <c r="K91" s="43">
        <f t="shared" si="5"/>
        <v>9905.7</v>
      </c>
      <c r="L91" s="43">
        <f t="shared" si="6"/>
        <v>22736.15</v>
      </c>
      <c r="M91" s="43">
        <v>0</v>
      </c>
      <c r="N91" s="43">
        <f t="shared" si="7"/>
        <v>22736.15</v>
      </c>
      <c r="O91" s="42" t="s">
        <v>548</v>
      </c>
    </row>
    <row r="92" spans="1:15" s="32" customFormat="1" ht="27" customHeight="1">
      <c r="A92" s="31">
        <v>89</v>
      </c>
      <c r="B92" s="37" t="s">
        <v>502</v>
      </c>
      <c r="C92" s="46" t="s">
        <v>539</v>
      </c>
      <c r="D92" s="44" t="s">
        <v>289</v>
      </c>
      <c r="E92" s="38" t="s">
        <v>29</v>
      </c>
      <c r="F92" s="39" t="s">
        <v>290</v>
      </c>
      <c r="G92" s="40" t="s">
        <v>31</v>
      </c>
      <c r="H92" s="47">
        <v>1607.34</v>
      </c>
      <c r="I92" s="43">
        <f t="shared" si="4"/>
        <v>12537.25</v>
      </c>
      <c r="J92" s="41">
        <v>2341.5</v>
      </c>
      <c r="K92" s="43">
        <f t="shared" si="5"/>
        <v>8195.25</v>
      </c>
      <c r="L92" s="43">
        <f t="shared" si="6"/>
        <v>20732.5</v>
      </c>
      <c r="M92" s="43">
        <v>0</v>
      </c>
      <c r="N92" s="43">
        <f t="shared" si="7"/>
        <v>20732.5</v>
      </c>
      <c r="O92" s="42" t="s">
        <v>545</v>
      </c>
    </row>
    <row r="93" spans="1:15" s="32" customFormat="1" ht="12.75">
      <c r="A93" s="31">
        <v>90</v>
      </c>
      <c r="B93" s="37" t="s">
        <v>521</v>
      </c>
      <c r="C93" s="46" t="s">
        <v>539</v>
      </c>
      <c r="D93" s="44" t="s">
        <v>294</v>
      </c>
      <c r="E93" s="38" t="s">
        <v>295</v>
      </c>
      <c r="F93" s="39" t="s">
        <v>296</v>
      </c>
      <c r="G93" s="40" t="s">
        <v>27</v>
      </c>
      <c r="H93" s="47">
        <v>1012.61</v>
      </c>
      <c r="I93" s="43">
        <f t="shared" si="4"/>
        <v>7898.36</v>
      </c>
      <c r="J93" s="41">
        <v>2076</v>
      </c>
      <c r="K93" s="43">
        <f t="shared" si="5"/>
        <v>7266</v>
      </c>
      <c r="L93" s="43">
        <f t="shared" si="6"/>
        <v>15164.36</v>
      </c>
      <c r="M93" s="43">
        <v>0</v>
      </c>
      <c r="N93" s="43">
        <f t="shared" si="7"/>
        <v>15164.36</v>
      </c>
      <c r="O93" s="42" t="s">
        <v>548</v>
      </c>
    </row>
    <row r="94" spans="1:15" s="75" customFormat="1" ht="12.75">
      <c r="A94" s="31">
        <v>91</v>
      </c>
      <c r="B94" s="76" t="s">
        <v>496</v>
      </c>
      <c r="C94" s="46" t="s">
        <v>539</v>
      </c>
      <c r="D94" s="80" t="s">
        <v>297</v>
      </c>
      <c r="E94" s="69" t="s">
        <v>138</v>
      </c>
      <c r="F94" s="70" t="s">
        <v>298</v>
      </c>
      <c r="G94" s="71" t="s">
        <v>35</v>
      </c>
      <c r="H94" s="72">
        <v>1408.03</v>
      </c>
      <c r="I94" s="43">
        <f t="shared" si="4"/>
        <v>10982.63</v>
      </c>
      <c r="J94" s="73">
        <v>2907</v>
      </c>
      <c r="K94" s="43">
        <f t="shared" si="5"/>
        <v>10174.5</v>
      </c>
      <c r="L94" s="43">
        <f t="shared" si="6"/>
        <v>21157.129999999997</v>
      </c>
      <c r="M94" s="43">
        <v>0</v>
      </c>
      <c r="N94" s="43">
        <f t="shared" si="7"/>
        <v>21157.129999999997</v>
      </c>
      <c r="O94" s="74" t="s">
        <v>544</v>
      </c>
    </row>
    <row r="95" spans="1:15" s="32" customFormat="1" ht="25.5">
      <c r="A95" s="31">
        <v>92</v>
      </c>
      <c r="B95" s="37" t="s">
        <v>537</v>
      </c>
      <c r="C95" s="46" t="s">
        <v>539</v>
      </c>
      <c r="D95" s="44" t="s">
        <v>299</v>
      </c>
      <c r="E95" s="38" t="s">
        <v>21</v>
      </c>
      <c r="F95" s="31" t="s">
        <v>300</v>
      </c>
      <c r="G95" s="40" t="s">
        <v>23</v>
      </c>
      <c r="H95" s="47">
        <v>1235.58</v>
      </c>
      <c r="I95" s="43">
        <f t="shared" si="4"/>
        <v>9637.52</v>
      </c>
      <c r="J95" s="41">
        <v>2784.6</v>
      </c>
      <c r="K95" s="43">
        <f t="shared" si="5"/>
        <v>9746.1</v>
      </c>
      <c r="L95" s="43">
        <f t="shared" si="6"/>
        <v>19383.620000000003</v>
      </c>
      <c r="M95" s="43">
        <v>0</v>
      </c>
      <c r="N95" s="43">
        <f t="shared" si="7"/>
        <v>19383.620000000003</v>
      </c>
      <c r="O95" s="42" t="s">
        <v>540</v>
      </c>
    </row>
    <row r="96" spans="1:15" s="32" customFormat="1" ht="14.25" customHeight="1">
      <c r="A96" s="31">
        <v>93</v>
      </c>
      <c r="B96" s="37" t="s">
        <v>518</v>
      </c>
      <c r="C96" s="46" t="s">
        <v>539</v>
      </c>
      <c r="D96" s="44" t="s">
        <v>301</v>
      </c>
      <c r="E96" s="38" t="s">
        <v>21</v>
      </c>
      <c r="F96" s="39" t="s">
        <v>302</v>
      </c>
      <c r="G96" s="40" t="s">
        <v>116</v>
      </c>
      <c r="H96" s="41">
        <v>1295.52</v>
      </c>
      <c r="I96" s="43">
        <f t="shared" si="4"/>
        <v>10105.06</v>
      </c>
      <c r="J96" s="41">
        <v>2982</v>
      </c>
      <c r="K96" s="43">
        <f t="shared" si="5"/>
        <v>10437</v>
      </c>
      <c r="L96" s="43">
        <f t="shared" si="6"/>
        <v>20542.059999999998</v>
      </c>
      <c r="M96" s="43">
        <v>0</v>
      </c>
      <c r="N96" s="43">
        <f t="shared" si="7"/>
        <v>20542.059999999998</v>
      </c>
      <c r="O96" s="42" t="s">
        <v>548</v>
      </c>
    </row>
    <row r="97" spans="1:15" s="75" customFormat="1" ht="12.75">
      <c r="A97" s="31">
        <v>94</v>
      </c>
      <c r="B97" s="88" t="s">
        <v>502</v>
      </c>
      <c r="C97" s="46" t="s">
        <v>539</v>
      </c>
      <c r="D97" s="80" t="s">
        <v>303</v>
      </c>
      <c r="E97" s="69" t="s">
        <v>21</v>
      </c>
      <c r="F97" s="70" t="s">
        <v>304</v>
      </c>
      <c r="G97" s="71" t="s">
        <v>35</v>
      </c>
      <c r="H97" s="72">
        <v>1296.67</v>
      </c>
      <c r="I97" s="43">
        <f t="shared" si="4"/>
        <v>10114.03</v>
      </c>
      <c r="J97" s="73">
        <v>3264</v>
      </c>
      <c r="K97" s="43">
        <f t="shared" si="5"/>
        <v>11424</v>
      </c>
      <c r="L97" s="43">
        <f t="shared" si="6"/>
        <v>21538.03</v>
      </c>
      <c r="M97" s="43">
        <v>0</v>
      </c>
      <c r="N97" s="43">
        <f t="shared" si="7"/>
        <v>21538.03</v>
      </c>
      <c r="O97" s="74" t="s">
        <v>548</v>
      </c>
    </row>
    <row r="98" spans="1:15" s="75" customFormat="1" ht="12.75">
      <c r="A98" s="31">
        <v>95</v>
      </c>
      <c r="B98" s="76" t="s">
        <v>524</v>
      </c>
      <c r="C98" s="46" t="s">
        <v>557</v>
      </c>
      <c r="D98" s="80" t="s">
        <v>305</v>
      </c>
      <c r="E98" s="69" t="s">
        <v>306</v>
      </c>
      <c r="F98" s="70" t="s">
        <v>307</v>
      </c>
      <c r="G98" s="71" t="s">
        <v>116</v>
      </c>
      <c r="H98" s="72">
        <v>2158.55</v>
      </c>
      <c r="I98" s="43">
        <f t="shared" si="4"/>
        <v>16836.69</v>
      </c>
      <c r="J98" s="73">
        <v>2742</v>
      </c>
      <c r="K98" s="43">
        <f t="shared" si="5"/>
        <v>9597</v>
      </c>
      <c r="L98" s="43">
        <f t="shared" si="6"/>
        <v>26433.69</v>
      </c>
      <c r="M98" s="43">
        <v>0</v>
      </c>
      <c r="N98" s="43">
        <f t="shared" si="7"/>
        <v>26433.69</v>
      </c>
      <c r="O98" s="74" t="s">
        <v>540</v>
      </c>
    </row>
    <row r="99" spans="1:15" s="32" customFormat="1" ht="24.75" customHeight="1">
      <c r="A99" s="31">
        <v>96</v>
      </c>
      <c r="B99" s="37" t="s">
        <v>501</v>
      </c>
      <c r="C99" s="46" t="s">
        <v>539</v>
      </c>
      <c r="D99" s="44" t="s">
        <v>308</v>
      </c>
      <c r="E99" s="38" t="s">
        <v>118</v>
      </c>
      <c r="F99" s="31" t="s">
        <v>309</v>
      </c>
      <c r="G99" s="40" t="s">
        <v>23</v>
      </c>
      <c r="H99" s="47">
        <v>1186.12</v>
      </c>
      <c r="I99" s="43">
        <f t="shared" si="4"/>
        <v>9251.74</v>
      </c>
      <c r="J99" s="41">
        <v>1709.4</v>
      </c>
      <c r="K99" s="43">
        <f t="shared" si="5"/>
        <v>5982.9</v>
      </c>
      <c r="L99" s="43">
        <f t="shared" si="6"/>
        <v>15234.64</v>
      </c>
      <c r="M99" s="43">
        <v>0</v>
      </c>
      <c r="N99" s="43">
        <f t="shared" si="7"/>
        <v>15234.64</v>
      </c>
      <c r="O99" s="42" t="s">
        <v>543</v>
      </c>
    </row>
    <row r="100" spans="1:15" s="32" customFormat="1" ht="27.75" customHeight="1">
      <c r="A100" s="31">
        <v>97</v>
      </c>
      <c r="B100" s="37" t="s">
        <v>553</v>
      </c>
      <c r="C100" s="46" t="s">
        <v>539</v>
      </c>
      <c r="D100" s="44" t="s">
        <v>310</v>
      </c>
      <c r="E100" s="38" t="s">
        <v>21</v>
      </c>
      <c r="F100" s="31" t="s">
        <v>311</v>
      </c>
      <c r="G100" s="31" t="s">
        <v>95</v>
      </c>
      <c r="H100" s="41">
        <v>1805.46</v>
      </c>
      <c r="I100" s="43">
        <f t="shared" si="4"/>
        <v>14082.59</v>
      </c>
      <c r="J100" s="41">
        <v>4049.4</v>
      </c>
      <c r="K100" s="43">
        <f t="shared" si="5"/>
        <v>14172.9</v>
      </c>
      <c r="L100" s="43">
        <f t="shared" si="6"/>
        <v>28255.489999999998</v>
      </c>
      <c r="M100" s="43">
        <v>0</v>
      </c>
      <c r="N100" s="43">
        <f t="shared" si="7"/>
        <v>28255.489999999998</v>
      </c>
      <c r="O100" s="42" t="s">
        <v>548</v>
      </c>
    </row>
    <row r="101" spans="1:15" s="32" customFormat="1" ht="26.25" customHeight="1">
      <c r="A101" s="31">
        <v>98</v>
      </c>
      <c r="B101" s="37" t="s">
        <v>518</v>
      </c>
      <c r="C101" s="46" t="s">
        <v>539</v>
      </c>
      <c r="D101" s="44" t="s">
        <v>312</v>
      </c>
      <c r="E101" s="38" t="s">
        <v>313</v>
      </c>
      <c r="F101" s="39" t="s">
        <v>314</v>
      </c>
      <c r="G101" s="40" t="s">
        <v>140</v>
      </c>
      <c r="H101" s="47">
        <v>1970.91</v>
      </c>
      <c r="I101" s="43">
        <f t="shared" si="4"/>
        <v>15373.1</v>
      </c>
      <c r="J101" s="41">
        <v>3015</v>
      </c>
      <c r="K101" s="43">
        <f t="shared" si="5"/>
        <v>10552.5</v>
      </c>
      <c r="L101" s="43">
        <f t="shared" si="6"/>
        <v>25925.6</v>
      </c>
      <c r="M101" s="43">
        <v>0</v>
      </c>
      <c r="N101" s="43">
        <f t="shared" si="7"/>
        <v>25925.6</v>
      </c>
      <c r="O101" s="42" t="s">
        <v>545</v>
      </c>
    </row>
    <row r="102" spans="1:15" s="75" customFormat="1" ht="12.75">
      <c r="A102" s="31">
        <v>99</v>
      </c>
      <c r="B102" s="81" t="s">
        <v>521</v>
      </c>
      <c r="C102" s="46" t="s">
        <v>539</v>
      </c>
      <c r="D102" s="82" t="s">
        <v>317</v>
      </c>
      <c r="E102" s="83" t="s">
        <v>37</v>
      </c>
      <c r="F102" s="95" t="s">
        <v>318</v>
      </c>
      <c r="G102" s="85" t="s">
        <v>103</v>
      </c>
      <c r="H102" s="86">
        <v>894.52</v>
      </c>
      <c r="I102" s="43">
        <f t="shared" si="4"/>
        <v>6977.26</v>
      </c>
      <c r="J102" s="87">
        <v>2054.25</v>
      </c>
      <c r="K102" s="43">
        <f t="shared" si="5"/>
        <v>7189.88</v>
      </c>
      <c r="L102" s="43">
        <f t="shared" si="6"/>
        <v>14167.14</v>
      </c>
      <c r="M102" s="43">
        <v>0</v>
      </c>
      <c r="N102" s="43">
        <f t="shared" si="7"/>
        <v>14167.14</v>
      </c>
      <c r="O102" s="96" t="s">
        <v>548</v>
      </c>
    </row>
    <row r="103" spans="1:15" s="32" customFormat="1" ht="12.75" customHeight="1">
      <c r="A103" s="31">
        <v>100</v>
      </c>
      <c r="B103" s="48" t="s">
        <v>524</v>
      </c>
      <c r="C103" s="46" t="s">
        <v>539</v>
      </c>
      <c r="D103" s="44" t="s">
        <v>321</v>
      </c>
      <c r="E103" s="38" t="s">
        <v>322</v>
      </c>
      <c r="F103" s="39" t="s">
        <v>323</v>
      </c>
      <c r="G103" s="40" t="s">
        <v>116</v>
      </c>
      <c r="H103" s="47">
        <v>1133.74</v>
      </c>
      <c r="I103" s="43">
        <f t="shared" si="4"/>
        <v>8843.17</v>
      </c>
      <c r="J103" s="41">
        <v>3044.5</v>
      </c>
      <c r="K103" s="43">
        <f t="shared" si="5"/>
        <v>10655.75</v>
      </c>
      <c r="L103" s="43">
        <f t="shared" si="6"/>
        <v>19498.92</v>
      </c>
      <c r="M103" s="43">
        <v>0</v>
      </c>
      <c r="N103" s="43">
        <f t="shared" si="7"/>
        <v>19498.92</v>
      </c>
      <c r="O103" s="42" t="s">
        <v>543</v>
      </c>
    </row>
    <row r="104" spans="1:15" ht="27.75" customHeight="1">
      <c r="A104" s="31">
        <v>101</v>
      </c>
      <c r="B104" s="37" t="s">
        <v>502</v>
      </c>
      <c r="C104" s="46" t="s">
        <v>539</v>
      </c>
      <c r="D104" s="44" t="s">
        <v>326</v>
      </c>
      <c r="E104" s="38" t="s">
        <v>327</v>
      </c>
      <c r="F104" s="39" t="s">
        <v>491</v>
      </c>
      <c r="G104" s="40" t="s">
        <v>492</v>
      </c>
      <c r="H104" s="47">
        <v>1914.33</v>
      </c>
      <c r="I104" s="43">
        <f t="shared" si="4"/>
        <v>14931.77</v>
      </c>
      <c r="J104" s="41">
        <v>3752.4</v>
      </c>
      <c r="K104" s="43">
        <f t="shared" si="5"/>
        <v>13133.4</v>
      </c>
      <c r="L104" s="43">
        <f t="shared" si="6"/>
        <v>28065.17</v>
      </c>
      <c r="M104" s="43">
        <v>0</v>
      </c>
      <c r="N104" s="43">
        <f t="shared" si="7"/>
        <v>28065.17</v>
      </c>
      <c r="O104" s="42" t="s">
        <v>548</v>
      </c>
    </row>
    <row r="105" spans="1:15" ht="29.25" customHeight="1">
      <c r="A105" s="31">
        <v>102</v>
      </c>
      <c r="B105" s="37" t="s">
        <v>559</v>
      </c>
      <c r="C105" s="46" t="s">
        <v>539</v>
      </c>
      <c r="D105" s="44" t="s">
        <v>329</v>
      </c>
      <c r="E105" s="38" t="s">
        <v>21</v>
      </c>
      <c r="F105" s="39" t="s">
        <v>330</v>
      </c>
      <c r="G105" s="40" t="s">
        <v>35</v>
      </c>
      <c r="H105" s="47">
        <v>1600.62</v>
      </c>
      <c r="I105" s="43">
        <f t="shared" si="4"/>
        <v>12484.84</v>
      </c>
      <c r="J105" s="41">
        <v>2938.2</v>
      </c>
      <c r="K105" s="43">
        <f t="shared" si="5"/>
        <v>10283.7</v>
      </c>
      <c r="L105" s="43">
        <f t="shared" si="6"/>
        <v>22768.54</v>
      </c>
      <c r="M105" s="43">
        <v>0</v>
      </c>
      <c r="N105" s="43">
        <f t="shared" si="7"/>
        <v>22768.54</v>
      </c>
      <c r="O105" s="42" t="s">
        <v>545</v>
      </c>
    </row>
    <row r="106" spans="1:15" ht="12.75">
      <c r="A106" s="31">
        <v>103</v>
      </c>
      <c r="B106" s="37" t="s">
        <v>497</v>
      </c>
      <c r="C106" s="46" t="s">
        <v>539</v>
      </c>
      <c r="D106" s="44" t="s">
        <v>331</v>
      </c>
      <c r="E106" s="38" t="s">
        <v>332</v>
      </c>
      <c r="F106" s="39" t="s">
        <v>333</v>
      </c>
      <c r="G106" s="40" t="s">
        <v>31</v>
      </c>
      <c r="H106" s="47">
        <v>2545.78</v>
      </c>
      <c r="I106" s="43">
        <f t="shared" si="4"/>
        <v>19857.08</v>
      </c>
      <c r="J106" s="41">
        <v>3484.8</v>
      </c>
      <c r="K106" s="43">
        <f t="shared" si="5"/>
        <v>12196.8</v>
      </c>
      <c r="L106" s="43">
        <f t="shared" si="6"/>
        <v>32053.88</v>
      </c>
      <c r="M106" s="43">
        <v>0</v>
      </c>
      <c r="N106" s="43">
        <f t="shared" si="7"/>
        <v>32053.88</v>
      </c>
      <c r="O106" s="42" t="s">
        <v>548</v>
      </c>
    </row>
    <row r="107" spans="1:15" s="78" customFormat="1" ht="25.5">
      <c r="A107" s="31">
        <v>104</v>
      </c>
      <c r="B107" s="76" t="s">
        <v>501</v>
      </c>
      <c r="C107" s="46" t="s">
        <v>539</v>
      </c>
      <c r="D107" s="80" t="s">
        <v>334</v>
      </c>
      <c r="E107" s="69" t="s">
        <v>21</v>
      </c>
      <c r="F107" s="70" t="s">
        <v>335</v>
      </c>
      <c r="G107" s="71" t="s">
        <v>35</v>
      </c>
      <c r="H107" s="72">
        <v>1948.45</v>
      </c>
      <c r="I107" s="43">
        <f t="shared" si="4"/>
        <v>15197.91</v>
      </c>
      <c r="J107" s="73">
        <v>3646.8</v>
      </c>
      <c r="K107" s="43">
        <f t="shared" si="5"/>
        <v>12763.8</v>
      </c>
      <c r="L107" s="43">
        <f t="shared" si="6"/>
        <v>27961.71</v>
      </c>
      <c r="M107" s="43">
        <v>0</v>
      </c>
      <c r="N107" s="43">
        <f t="shared" si="7"/>
        <v>27961.71</v>
      </c>
      <c r="O107" s="89" t="s">
        <v>543</v>
      </c>
    </row>
    <row r="108" spans="1:15" s="59" customFormat="1" ht="15" customHeight="1">
      <c r="A108" s="31">
        <v>105</v>
      </c>
      <c r="B108" s="48" t="s">
        <v>501</v>
      </c>
      <c r="C108" s="46" t="s">
        <v>539</v>
      </c>
      <c r="D108" s="57" t="s">
        <v>336</v>
      </c>
      <c r="E108" s="57" t="s">
        <v>33</v>
      </c>
      <c r="F108" s="58" t="s">
        <v>337</v>
      </c>
      <c r="G108" s="40" t="s">
        <v>16</v>
      </c>
      <c r="H108" s="47">
        <v>829.85</v>
      </c>
      <c r="I108" s="43">
        <f t="shared" si="4"/>
        <v>6472.83</v>
      </c>
      <c r="J108" s="41">
        <v>1542.5</v>
      </c>
      <c r="K108" s="43">
        <f t="shared" si="5"/>
        <v>5398.75</v>
      </c>
      <c r="L108" s="43">
        <f t="shared" si="6"/>
        <v>11871.58</v>
      </c>
      <c r="M108" s="43">
        <v>0</v>
      </c>
      <c r="N108" s="43">
        <f t="shared" si="7"/>
        <v>11871.58</v>
      </c>
      <c r="O108" s="42" t="s">
        <v>548</v>
      </c>
    </row>
    <row r="109" spans="1:15" s="78" customFormat="1" ht="26.25" customHeight="1">
      <c r="A109" s="31">
        <v>106</v>
      </c>
      <c r="B109" s="76" t="s">
        <v>527</v>
      </c>
      <c r="C109" s="46" t="s">
        <v>548</v>
      </c>
      <c r="D109" s="80" t="s">
        <v>338</v>
      </c>
      <c r="E109" s="69" t="s">
        <v>339</v>
      </c>
      <c r="F109" s="77" t="s">
        <v>340</v>
      </c>
      <c r="G109" s="71" t="s">
        <v>23</v>
      </c>
      <c r="H109" s="72">
        <v>1209.01</v>
      </c>
      <c r="I109" s="43">
        <f t="shared" si="4"/>
        <v>9430.28</v>
      </c>
      <c r="J109" s="73">
        <v>2471.5</v>
      </c>
      <c r="K109" s="43">
        <f t="shared" si="5"/>
        <v>8650.25</v>
      </c>
      <c r="L109" s="43">
        <f t="shared" si="6"/>
        <v>18080.53</v>
      </c>
      <c r="M109" s="43">
        <v>0</v>
      </c>
      <c r="N109" s="43">
        <f t="shared" si="7"/>
        <v>18080.53</v>
      </c>
      <c r="O109" s="74" t="s">
        <v>543</v>
      </c>
    </row>
    <row r="110" spans="1:15" s="32" customFormat="1" ht="12.75">
      <c r="A110" s="31">
        <v>107</v>
      </c>
      <c r="B110" s="49" t="s">
        <v>558</v>
      </c>
      <c r="C110" s="46" t="s">
        <v>545</v>
      </c>
      <c r="D110" s="44" t="s">
        <v>341</v>
      </c>
      <c r="E110" s="38" t="s">
        <v>131</v>
      </c>
      <c r="F110" s="39" t="s">
        <v>342</v>
      </c>
      <c r="G110" s="40" t="s">
        <v>76</v>
      </c>
      <c r="H110" s="47">
        <v>1609.06</v>
      </c>
      <c r="I110" s="43">
        <f t="shared" si="4"/>
        <v>12550.67</v>
      </c>
      <c r="J110" s="41">
        <v>2349.6</v>
      </c>
      <c r="K110" s="43">
        <f t="shared" si="5"/>
        <v>8223.6</v>
      </c>
      <c r="L110" s="43">
        <f t="shared" si="6"/>
        <v>20774.27</v>
      </c>
      <c r="M110" s="43">
        <v>0</v>
      </c>
      <c r="N110" s="43">
        <f t="shared" si="7"/>
        <v>20774.27</v>
      </c>
      <c r="O110" s="42" t="s">
        <v>545</v>
      </c>
    </row>
    <row r="111" spans="1:15" ht="25.5">
      <c r="A111" s="31">
        <v>108</v>
      </c>
      <c r="B111" s="37" t="s">
        <v>565</v>
      </c>
      <c r="C111" s="46" t="s">
        <v>539</v>
      </c>
      <c r="D111" s="44" t="s">
        <v>343</v>
      </c>
      <c r="E111" s="38" t="s">
        <v>21</v>
      </c>
      <c r="F111" s="39" t="s">
        <v>514</v>
      </c>
      <c r="G111" s="40" t="s">
        <v>35</v>
      </c>
      <c r="H111" s="47">
        <v>1439.8</v>
      </c>
      <c r="I111" s="43">
        <f t="shared" si="4"/>
        <v>11230.44</v>
      </c>
      <c r="J111" s="41">
        <v>2894.4</v>
      </c>
      <c r="K111" s="43">
        <f t="shared" si="5"/>
        <v>10130.4</v>
      </c>
      <c r="L111" s="43">
        <f t="shared" si="6"/>
        <v>21360.84</v>
      </c>
      <c r="M111" s="43">
        <v>0</v>
      </c>
      <c r="N111" s="43">
        <f t="shared" si="7"/>
        <v>21360.84</v>
      </c>
      <c r="O111" s="42" t="s">
        <v>543</v>
      </c>
    </row>
    <row r="112" spans="1:15" ht="12.75">
      <c r="A112" s="31">
        <v>109</v>
      </c>
      <c r="B112" s="37" t="s">
        <v>502</v>
      </c>
      <c r="C112" s="46" t="s">
        <v>539</v>
      </c>
      <c r="D112" s="44" t="s">
        <v>345</v>
      </c>
      <c r="E112" s="38" t="s">
        <v>346</v>
      </c>
      <c r="F112" s="39" t="s">
        <v>347</v>
      </c>
      <c r="G112" s="40" t="s">
        <v>27</v>
      </c>
      <c r="H112" s="47">
        <v>2031.15</v>
      </c>
      <c r="I112" s="43">
        <f t="shared" si="4"/>
        <v>15842.97</v>
      </c>
      <c r="J112" s="41">
        <v>2529.5</v>
      </c>
      <c r="K112" s="43">
        <f t="shared" si="5"/>
        <v>8853.25</v>
      </c>
      <c r="L112" s="43">
        <f t="shared" si="6"/>
        <v>24696.22</v>
      </c>
      <c r="M112" s="43">
        <v>0</v>
      </c>
      <c r="N112" s="43">
        <f t="shared" si="7"/>
        <v>24696.22</v>
      </c>
      <c r="O112" s="42" t="s">
        <v>548</v>
      </c>
    </row>
    <row r="113" spans="1:15" ht="27" customHeight="1">
      <c r="A113" s="31">
        <v>110</v>
      </c>
      <c r="B113" s="37" t="s">
        <v>553</v>
      </c>
      <c r="C113" s="46" t="s">
        <v>548</v>
      </c>
      <c r="D113" s="44" t="s">
        <v>348</v>
      </c>
      <c r="E113" s="38" t="s">
        <v>349</v>
      </c>
      <c r="F113" s="39" t="s">
        <v>350</v>
      </c>
      <c r="G113" s="40" t="s">
        <v>35</v>
      </c>
      <c r="H113" s="47">
        <v>1484.86</v>
      </c>
      <c r="I113" s="43">
        <f t="shared" si="4"/>
        <v>11581.91</v>
      </c>
      <c r="J113" s="41">
        <v>2745</v>
      </c>
      <c r="K113" s="43">
        <f t="shared" si="5"/>
        <v>9607.5</v>
      </c>
      <c r="L113" s="43">
        <f t="shared" si="6"/>
        <v>21189.41</v>
      </c>
      <c r="M113" s="43">
        <v>0</v>
      </c>
      <c r="N113" s="43">
        <f t="shared" si="7"/>
        <v>21189.41</v>
      </c>
      <c r="O113" s="42" t="s">
        <v>548</v>
      </c>
    </row>
    <row r="114" spans="1:15" ht="25.5">
      <c r="A114" s="31">
        <v>111</v>
      </c>
      <c r="B114" s="37" t="s">
        <v>519</v>
      </c>
      <c r="C114" s="46" t="s">
        <v>540</v>
      </c>
      <c r="D114" s="44" t="s">
        <v>351</v>
      </c>
      <c r="E114" s="38" t="s">
        <v>352</v>
      </c>
      <c r="F114" s="39" t="s">
        <v>353</v>
      </c>
      <c r="G114" s="40" t="s">
        <v>27</v>
      </c>
      <c r="H114" s="47">
        <v>1956.45</v>
      </c>
      <c r="I114" s="43">
        <f t="shared" si="4"/>
        <v>15260.31</v>
      </c>
      <c r="J114" s="41">
        <v>2686.2</v>
      </c>
      <c r="K114" s="43">
        <f t="shared" si="5"/>
        <v>9401.7</v>
      </c>
      <c r="L114" s="43">
        <f t="shared" si="6"/>
        <v>24662.010000000002</v>
      </c>
      <c r="M114" s="43">
        <v>0</v>
      </c>
      <c r="N114" s="43">
        <f t="shared" si="7"/>
        <v>24662.010000000002</v>
      </c>
      <c r="O114" s="42" t="s">
        <v>548</v>
      </c>
    </row>
    <row r="115" spans="1:15" ht="12.75">
      <c r="A115" s="31">
        <v>112</v>
      </c>
      <c r="B115" s="37" t="s">
        <v>552</v>
      </c>
      <c r="C115" s="46" t="s">
        <v>539</v>
      </c>
      <c r="D115" s="45" t="s">
        <v>474</v>
      </c>
      <c r="E115" s="38" t="s">
        <v>74</v>
      </c>
      <c r="F115" s="31" t="s">
        <v>475</v>
      </c>
      <c r="G115" s="31" t="s">
        <v>476</v>
      </c>
      <c r="H115" s="47">
        <v>1906.83</v>
      </c>
      <c r="I115" s="43">
        <f t="shared" si="4"/>
        <v>14873.27</v>
      </c>
      <c r="J115" s="41">
        <v>3154.8</v>
      </c>
      <c r="K115" s="43">
        <f t="shared" si="5"/>
        <v>11041.8</v>
      </c>
      <c r="L115" s="43">
        <f t="shared" si="6"/>
        <v>25915.07</v>
      </c>
      <c r="M115" s="43">
        <v>0</v>
      </c>
      <c r="N115" s="43">
        <f t="shared" si="7"/>
        <v>25915.07</v>
      </c>
      <c r="O115" s="42" t="s">
        <v>543</v>
      </c>
    </row>
    <row r="116" spans="1:15" ht="12.75">
      <c r="A116" s="31">
        <v>113</v>
      </c>
      <c r="B116" s="37" t="s">
        <v>527</v>
      </c>
      <c r="C116" s="46" t="s">
        <v>539</v>
      </c>
      <c r="D116" s="45" t="s">
        <v>488</v>
      </c>
      <c r="E116" s="38" t="s">
        <v>50</v>
      </c>
      <c r="F116" s="31" t="s">
        <v>489</v>
      </c>
      <c r="G116" s="31" t="s">
        <v>485</v>
      </c>
      <c r="H116" s="47">
        <v>1954.22</v>
      </c>
      <c r="I116" s="43">
        <f t="shared" si="4"/>
        <v>15242.92</v>
      </c>
      <c r="J116" s="41">
        <v>3313</v>
      </c>
      <c r="K116" s="43">
        <f t="shared" si="5"/>
        <v>11595.5</v>
      </c>
      <c r="L116" s="43">
        <f t="shared" si="6"/>
        <v>26838.42</v>
      </c>
      <c r="M116" s="43">
        <v>0</v>
      </c>
      <c r="N116" s="43">
        <f t="shared" si="7"/>
        <v>26838.42</v>
      </c>
      <c r="O116" s="42" t="s">
        <v>544</v>
      </c>
    </row>
    <row r="117" spans="1:15" s="32" customFormat="1" ht="24.75" customHeight="1">
      <c r="A117" s="31">
        <v>114</v>
      </c>
      <c r="B117" s="37" t="s">
        <v>574</v>
      </c>
      <c r="C117" s="46" t="s">
        <v>539</v>
      </c>
      <c r="D117" s="45" t="s">
        <v>468</v>
      </c>
      <c r="E117" s="38" t="s">
        <v>55</v>
      </c>
      <c r="F117" s="31" t="s">
        <v>469</v>
      </c>
      <c r="G117" s="40" t="s">
        <v>356</v>
      </c>
      <c r="H117" s="41">
        <v>924.11</v>
      </c>
      <c r="I117" s="43">
        <f t="shared" si="4"/>
        <v>7208.06</v>
      </c>
      <c r="J117" s="41">
        <v>2366</v>
      </c>
      <c r="K117" s="43">
        <f t="shared" si="5"/>
        <v>8281</v>
      </c>
      <c r="L117" s="43">
        <f t="shared" si="6"/>
        <v>15489.060000000001</v>
      </c>
      <c r="M117" s="43">
        <v>0</v>
      </c>
      <c r="N117" s="43">
        <f t="shared" si="7"/>
        <v>15489.060000000001</v>
      </c>
      <c r="O117" s="42" t="s">
        <v>548</v>
      </c>
    </row>
    <row r="118" spans="1:15" s="32" customFormat="1" ht="24.75" customHeight="1">
      <c r="A118" s="31">
        <v>115</v>
      </c>
      <c r="B118" s="37" t="s">
        <v>424</v>
      </c>
      <c r="C118" s="46" t="s">
        <v>539</v>
      </c>
      <c r="D118" s="45" t="s">
        <v>483</v>
      </c>
      <c r="E118" s="38" t="s">
        <v>180</v>
      </c>
      <c r="F118" s="31" t="s">
        <v>484</v>
      </c>
      <c r="G118" s="31" t="s">
        <v>485</v>
      </c>
      <c r="H118" s="41">
        <v>1448.06</v>
      </c>
      <c r="I118" s="43">
        <f t="shared" si="4"/>
        <v>11294.87</v>
      </c>
      <c r="J118" s="41">
        <v>2248</v>
      </c>
      <c r="K118" s="43">
        <f t="shared" si="5"/>
        <v>7868</v>
      </c>
      <c r="L118" s="43">
        <f t="shared" si="6"/>
        <v>19162.870000000003</v>
      </c>
      <c r="M118" s="43">
        <v>0</v>
      </c>
      <c r="N118" s="43">
        <f t="shared" si="7"/>
        <v>19162.870000000003</v>
      </c>
      <c r="O118" s="42" t="s">
        <v>548</v>
      </c>
    </row>
    <row r="119" spans="1:15" ht="22.5">
      <c r="A119" s="31">
        <v>116</v>
      </c>
      <c r="B119" s="37" t="s">
        <v>546</v>
      </c>
      <c r="C119" s="46" t="s">
        <v>539</v>
      </c>
      <c r="D119" s="45" t="s">
        <v>354</v>
      </c>
      <c r="E119" s="38" t="s">
        <v>21</v>
      </c>
      <c r="F119" s="31" t="s">
        <v>355</v>
      </c>
      <c r="G119" s="40" t="s">
        <v>356</v>
      </c>
      <c r="H119" s="47">
        <v>1671.67</v>
      </c>
      <c r="I119" s="43">
        <f t="shared" si="4"/>
        <v>13039.03</v>
      </c>
      <c r="J119" s="41">
        <v>2725.8</v>
      </c>
      <c r="K119" s="43">
        <f t="shared" si="5"/>
        <v>9540.3</v>
      </c>
      <c r="L119" s="43">
        <f t="shared" si="6"/>
        <v>22579.33</v>
      </c>
      <c r="M119" s="43">
        <v>0</v>
      </c>
      <c r="N119" s="43">
        <f t="shared" si="7"/>
        <v>22579.33</v>
      </c>
      <c r="O119" s="42" t="s">
        <v>544</v>
      </c>
    </row>
    <row r="120" spans="1:15" s="78" customFormat="1" ht="22.5">
      <c r="A120" s="31">
        <v>117</v>
      </c>
      <c r="B120" s="76" t="s">
        <v>537</v>
      </c>
      <c r="C120" s="46" t="s">
        <v>539</v>
      </c>
      <c r="D120" s="79" t="s">
        <v>357</v>
      </c>
      <c r="E120" s="69" t="s">
        <v>358</v>
      </c>
      <c r="F120" s="77" t="s">
        <v>359</v>
      </c>
      <c r="G120" s="71" t="s">
        <v>356</v>
      </c>
      <c r="H120" s="72">
        <v>1977.08</v>
      </c>
      <c r="I120" s="43">
        <f t="shared" si="4"/>
        <v>15421.22</v>
      </c>
      <c r="J120" s="73">
        <v>4009.8</v>
      </c>
      <c r="K120" s="43">
        <f t="shared" si="5"/>
        <v>14034.3</v>
      </c>
      <c r="L120" s="43">
        <f t="shared" si="6"/>
        <v>29455.519999999997</v>
      </c>
      <c r="M120" s="43">
        <v>0</v>
      </c>
      <c r="N120" s="43">
        <f t="shared" si="7"/>
        <v>29455.519999999997</v>
      </c>
      <c r="O120" s="89" t="s">
        <v>543</v>
      </c>
    </row>
    <row r="121" spans="1:15" s="78" customFormat="1" ht="22.5">
      <c r="A121" s="31">
        <v>118</v>
      </c>
      <c r="B121" s="76" t="s">
        <v>537</v>
      </c>
      <c r="C121" s="46" t="s">
        <v>539</v>
      </c>
      <c r="D121" s="79" t="s">
        <v>362</v>
      </c>
      <c r="E121" s="69" t="s">
        <v>363</v>
      </c>
      <c r="F121" s="77" t="s">
        <v>364</v>
      </c>
      <c r="G121" s="71" t="s">
        <v>365</v>
      </c>
      <c r="H121" s="72">
        <v>1487.73</v>
      </c>
      <c r="I121" s="43">
        <f t="shared" si="4"/>
        <v>11604.29</v>
      </c>
      <c r="J121" s="73">
        <v>2899.8</v>
      </c>
      <c r="K121" s="43">
        <f t="shared" si="5"/>
        <v>10149.3</v>
      </c>
      <c r="L121" s="43">
        <f t="shared" si="6"/>
        <v>21753.59</v>
      </c>
      <c r="M121" s="43">
        <v>0</v>
      </c>
      <c r="N121" s="43">
        <f t="shared" si="7"/>
        <v>21753.59</v>
      </c>
      <c r="O121" s="89" t="s">
        <v>548</v>
      </c>
    </row>
    <row r="122" spans="1:15" s="78" customFormat="1" ht="22.5">
      <c r="A122" s="31">
        <v>119</v>
      </c>
      <c r="B122" s="76" t="s">
        <v>570</v>
      </c>
      <c r="C122" s="46" t="s">
        <v>543</v>
      </c>
      <c r="D122" s="79" t="s">
        <v>571</v>
      </c>
      <c r="E122" s="69" t="s">
        <v>131</v>
      </c>
      <c r="F122" s="77" t="s">
        <v>572</v>
      </c>
      <c r="G122" s="71" t="s">
        <v>365</v>
      </c>
      <c r="H122" s="72">
        <v>807.47</v>
      </c>
      <c r="I122" s="43">
        <f t="shared" si="4"/>
        <v>6298.27</v>
      </c>
      <c r="J122" s="73">
        <v>1485</v>
      </c>
      <c r="K122" s="43">
        <f t="shared" si="5"/>
        <v>5197.5</v>
      </c>
      <c r="L122" s="43">
        <f t="shared" si="6"/>
        <v>11495.77</v>
      </c>
      <c r="M122" s="43">
        <v>0</v>
      </c>
      <c r="N122" s="43">
        <f t="shared" si="7"/>
        <v>11495.77</v>
      </c>
      <c r="O122" s="89" t="s">
        <v>542</v>
      </c>
    </row>
    <row r="123" spans="1:15" ht="22.5">
      <c r="A123" s="31">
        <v>120</v>
      </c>
      <c r="B123" s="49" t="s">
        <v>525</v>
      </c>
      <c r="C123" s="46" t="s">
        <v>539</v>
      </c>
      <c r="D123" s="45" t="s">
        <v>366</v>
      </c>
      <c r="E123" s="38" t="s">
        <v>367</v>
      </c>
      <c r="F123" s="39" t="s">
        <v>368</v>
      </c>
      <c r="G123" s="40" t="s">
        <v>356</v>
      </c>
      <c r="H123" s="47">
        <v>1590.47</v>
      </c>
      <c r="I123" s="43">
        <f t="shared" si="4"/>
        <v>12405.67</v>
      </c>
      <c r="J123" s="41">
        <v>2847.15</v>
      </c>
      <c r="K123" s="43">
        <f t="shared" si="5"/>
        <v>9965.03</v>
      </c>
      <c r="L123" s="43">
        <f t="shared" si="6"/>
        <v>22370.7</v>
      </c>
      <c r="M123" s="43">
        <v>0</v>
      </c>
      <c r="N123" s="43">
        <f t="shared" si="7"/>
        <v>22370.7</v>
      </c>
      <c r="O123" s="42" t="s">
        <v>548</v>
      </c>
    </row>
    <row r="124" spans="1:15" s="78" customFormat="1" ht="22.5">
      <c r="A124" s="31">
        <v>121</v>
      </c>
      <c r="B124" s="76" t="s">
        <v>537</v>
      </c>
      <c r="C124" s="46" t="s">
        <v>539</v>
      </c>
      <c r="D124" s="79" t="s">
        <v>414</v>
      </c>
      <c r="E124" s="69" t="s">
        <v>360</v>
      </c>
      <c r="F124" s="77" t="s">
        <v>361</v>
      </c>
      <c r="G124" s="71" t="s">
        <v>356</v>
      </c>
      <c r="H124" s="72">
        <v>1874.37</v>
      </c>
      <c r="I124" s="43">
        <f t="shared" si="4"/>
        <v>14620.09</v>
      </c>
      <c r="J124" s="73">
        <v>2891.4</v>
      </c>
      <c r="K124" s="43">
        <f t="shared" si="5"/>
        <v>10119.9</v>
      </c>
      <c r="L124" s="43">
        <f t="shared" si="6"/>
        <v>24739.989999999998</v>
      </c>
      <c r="M124" s="43">
        <v>0</v>
      </c>
      <c r="N124" s="43">
        <f t="shared" si="7"/>
        <v>24739.989999999998</v>
      </c>
      <c r="O124" s="89" t="s">
        <v>543</v>
      </c>
    </row>
    <row r="125" spans="1:15" s="78" customFormat="1" ht="12.75">
      <c r="A125" s="31">
        <v>122</v>
      </c>
      <c r="B125" s="76" t="s">
        <v>569</v>
      </c>
      <c r="C125" s="46" t="s">
        <v>542</v>
      </c>
      <c r="D125" s="79" t="s">
        <v>486</v>
      </c>
      <c r="E125" s="69" t="s">
        <v>21</v>
      </c>
      <c r="F125" s="31" t="s">
        <v>487</v>
      </c>
      <c r="G125" s="31" t="s">
        <v>485</v>
      </c>
      <c r="H125" s="72">
        <v>1405.42</v>
      </c>
      <c r="I125" s="43">
        <f t="shared" si="4"/>
        <v>10962.28</v>
      </c>
      <c r="J125" s="73">
        <v>2925</v>
      </c>
      <c r="K125" s="43">
        <f t="shared" si="5"/>
        <v>10237.5</v>
      </c>
      <c r="L125" s="43">
        <f t="shared" si="6"/>
        <v>21199.78</v>
      </c>
      <c r="M125" s="43">
        <v>0</v>
      </c>
      <c r="N125" s="43">
        <f t="shared" si="7"/>
        <v>21199.78</v>
      </c>
      <c r="O125" s="89" t="s">
        <v>542</v>
      </c>
    </row>
    <row r="126" spans="1:15" s="78" customFormat="1" ht="22.5">
      <c r="A126" s="31">
        <v>123</v>
      </c>
      <c r="B126" s="90" t="s">
        <v>537</v>
      </c>
      <c r="C126" s="46" t="s">
        <v>539</v>
      </c>
      <c r="D126" s="79" t="s">
        <v>369</v>
      </c>
      <c r="E126" s="69" t="s">
        <v>370</v>
      </c>
      <c r="F126" s="70" t="s">
        <v>371</v>
      </c>
      <c r="G126" s="71" t="s">
        <v>365</v>
      </c>
      <c r="H126" s="72">
        <v>2244.87</v>
      </c>
      <c r="I126" s="43">
        <f t="shared" si="4"/>
        <v>17509.99</v>
      </c>
      <c r="J126" s="73">
        <v>2965.2</v>
      </c>
      <c r="K126" s="43">
        <f t="shared" si="5"/>
        <v>10378.2</v>
      </c>
      <c r="L126" s="43">
        <f t="shared" si="6"/>
        <v>27888.190000000002</v>
      </c>
      <c r="M126" s="43">
        <v>0</v>
      </c>
      <c r="N126" s="43">
        <f t="shared" si="7"/>
        <v>27888.190000000002</v>
      </c>
      <c r="O126" s="74" t="s">
        <v>548</v>
      </c>
    </row>
    <row r="127" spans="1:15" s="78" customFormat="1" ht="22.5">
      <c r="A127" s="31">
        <v>124</v>
      </c>
      <c r="B127" s="90" t="s">
        <v>423</v>
      </c>
      <c r="C127" s="46" t="s">
        <v>539</v>
      </c>
      <c r="D127" s="79" t="s">
        <v>499</v>
      </c>
      <c r="E127" s="69" t="s">
        <v>175</v>
      </c>
      <c r="F127" s="39" t="s">
        <v>500</v>
      </c>
      <c r="G127" s="31" t="s">
        <v>476</v>
      </c>
      <c r="H127" s="72">
        <v>1289.74</v>
      </c>
      <c r="I127" s="43">
        <f t="shared" si="4"/>
        <v>10059.97</v>
      </c>
      <c r="J127" s="73">
        <v>2419.5</v>
      </c>
      <c r="K127" s="43">
        <f t="shared" si="5"/>
        <v>8468.25</v>
      </c>
      <c r="L127" s="43">
        <f t="shared" si="6"/>
        <v>18528.22</v>
      </c>
      <c r="M127" s="43">
        <v>0</v>
      </c>
      <c r="N127" s="43">
        <f t="shared" si="7"/>
        <v>18528.22</v>
      </c>
      <c r="O127" s="74" t="s">
        <v>543</v>
      </c>
    </row>
    <row r="128" spans="1:15" ht="22.5">
      <c r="A128" s="31">
        <v>125</v>
      </c>
      <c r="B128" s="37" t="s">
        <v>506</v>
      </c>
      <c r="C128" s="46" t="s">
        <v>545</v>
      </c>
      <c r="D128" s="45" t="s">
        <v>372</v>
      </c>
      <c r="E128" s="38" t="s">
        <v>367</v>
      </c>
      <c r="F128" s="39" t="s">
        <v>373</v>
      </c>
      <c r="G128" s="40" t="s">
        <v>356</v>
      </c>
      <c r="H128" s="47">
        <v>1415.71</v>
      </c>
      <c r="I128" s="43">
        <f t="shared" si="4"/>
        <v>11042.54</v>
      </c>
      <c r="J128" s="41">
        <v>1979</v>
      </c>
      <c r="K128" s="43">
        <f t="shared" si="5"/>
        <v>6926.5</v>
      </c>
      <c r="L128" s="43">
        <f t="shared" si="6"/>
        <v>17969.04</v>
      </c>
      <c r="M128" s="43">
        <v>0</v>
      </c>
      <c r="N128" s="43">
        <f t="shared" si="7"/>
        <v>17969.04</v>
      </c>
      <c r="O128" s="42" t="s">
        <v>543</v>
      </c>
    </row>
    <row r="129" spans="1:15" s="78" customFormat="1" ht="22.5">
      <c r="A129" s="31">
        <v>126</v>
      </c>
      <c r="B129" s="76" t="s">
        <v>497</v>
      </c>
      <c r="C129" s="46" t="s">
        <v>539</v>
      </c>
      <c r="D129" s="79" t="s">
        <v>374</v>
      </c>
      <c r="E129" s="69" t="s">
        <v>375</v>
      </c>
      <c r="F129" s="77" t="s">
        <v>376</v>
      </c>
      <c r="G129" s="71" t="s">
        <v>356</v>
      </c>
      <c r="H129" s="72">
        <v>1653.24</v>
      </c>
      <c r="I129" s="43">
        <f t="shared" si="4"/>
        <v>12895.27</v>
      </c>
      <c r="J129" s="73">
        <v>2714.4</v>
      </c>
      <c r="K129" s="43">
        <f t="shared" si="5"/>
        <v>9500.4</v>
      </c>
      <c r="L129" s="43">
        <f t="shared" si="6"/>
        <v>22395.67</v>
      </c>
      <c r="M129" s="43">
        <v>0</v>
      </c>
      <c r="N129" s="43">
        <f t="shared" si="7"/>
        <v>22395.67</v>
      </c>
      <c r="O129" s="74" t="s">
        <v>543</v>
      </c>
    </row>
    <row r="130" spans="1:15" s="78" customFormat="1" ht="22.5">
      <c r="A130" s="31">
        <v>127</v>
      </c>
      <c r="B130" s="76" t="s">
        <v>519</v>
      </c>
      <c r="C130" s="46" t="s">
        <v>548</v>
      </c>
      <c r="D130" s="79" t="s">
        <v>377</v>
      </c>
      <c r="E130" s="69" t="s">
        <v>349</v>
      </c>
      <c r="F130" s="70" t="s">
        <v>378</v>
      </c>
      <c r="G130" s="71" t="s">
        <v>356</v>
      </c>
      <c r="H130" s="72">
        <v>2243.67</v>
      </c>
      <c r="I130" s="43">
        <f t="shared" si="4"/>
        <v>17500.63</v>
      </c>
      <c r="J130" s="73">
        <v>3306</v>
      </c>
      <c r="K130" s="43">
        <f t="shared" si="5"/>
        <v>11571</v>
      </c>
      <c r="L130" s="43">
        <f t="shared" si="6"/>
        <v>29071.63</v>
      </c>
      <c r="M130" s="43">
        <v>0</v>
      </c>
      <c r="N130" s="43">
        <f t="shared" si="7"/>
        <v>29071.63</v>
      </c>
      <c r="O130" s="74" t="s">
        <v>544</v>
      </c>
    </row>
    <row r="131" spans="1:15" s="75" customFormat="1" ht="22.5">
      <c r="A131" s="31">
        <v>128</v>
      </c>
      <c r="B131" s="76" t="s">
        <v>531</v>
      </c>
      <c r="C131" s="46" t="s">
        <v>539</v>
      </c>
      <c r="D131" s="79" t="s">
        <v>467</v>
      </c>
      <c r="E131" s="69" t="s">
        <v>131</v>
      </c>
      <c r="F131" s="70" t="s">
        <v>465</v>
      </c>
      <c r="G131" s="71" t="s">
        <v>189</v>
      </c>
      <c r="H131" s="72">
        <v>1380.28</v>
      </c>
      <c r="I131" s="43">
        <f t="shared" si="4"/>
        <v>10766.18</v>
      </c>
      <c r="J131" s="73">
        <v>2369.4</v>
      </c>
      <c r="K131" s="43">
        <f t="shared" si="5"/>
        <v>8292.9</v>
      </c>
      <c r="L131" s="43">
        <f t="shared" si="6"/>
        <v>19059.08</v>
      </c>
      <c r="M131" s="43">
        <v>0</v>
      </c>
      <c r="N131" s="43">
        <f t="shared" si="7"/>
        <v>19059.08</v>
      </c>
      <c r="O131" s="89" t="s">
        <v>540</v>
      </c>
    </row>
    <row r="132" spans="1:15" ht="16.5" customHeight="1">
      <c r="A132" s="31">
        <v>129</v>
      </c>
      <c r="B132" s="37" t="s">
        <v>560</v>
      </c>
      <c r="C132" s="46" t="s">
        <v>545</v>
      </c>
      <c r="D132" s="45" t="s">
        <v>429</v>
      </c>
      <c r="E132" s="38" t="s">
        <v>33</v>
      </c>
      <c r="F132" s="39" t="s">
        <v>379</v>
      </c>
      <c r="G132" s="40" t="s">
        <v>430</v>
      </c>
      <c r="H132" s="47">
        <v>993.21</v>
      </c>
      <c r="I132" s="43">
        <f t="shared" si="4"/>
        <v>7747.04</v>
      </c>
      <c r="J132" s="41">
        <v>2590</v>
      </c>
      <c r="K132" s="43">
        <f t="shared" si="5"/>
        <v>9065</v>
      </c>
      <c r="L132" s="43">
        <f t="shared" si="6"/>
        <v>16812.04</v>
      </c>
      <c r="M132" s="43">
        <v>0</v>
      </c>
      <c r="N132" s="43">
        <f t="shared" si="7"/>
        <v>16812.04</v>
      </c>
      <c r="O132" s="42" t="s">
        <v>545</v>
      </c>
    </row>
    <row r="133" spans="1:15" s="75" customFormat="1" ht="22.5">
      <c r="A133" s="31">
        <v>130</v>
      </c>
      <c r="B133" s="76" t="s">
        <v>550</v>
      </c>
      <c r="C133" s="46" t="s">
        <v>539</v>
      </c>
      <c r="D133" s="79" t="s">
        <v>380</v>
      </c>
      <c r="E133" s="69" t="s">
        <v>219</v>
      </c>
      <c r="F133" s="70" t="s">
        <v>381</v>
      </c>
      <c r="G133" s="71" t="s">
        <v>365</v>
      </c>
      <c r="H133" s="72">
        <v>1664.49</v>
      </c>
      <c r="I133" s="43">
        <f aca="true" t="shared" si="8" ref="I133:I143">ROUND(H133*7.8,2)</f>
        <v>12983.02</v>
      </c>
      <c r="J133" s="73">
        <v>1969</v>
      </c>
      <c r="K133" s="43">
        <f aca="true" t="shared" si="9" ref="K133:K143">ROUND(J133*3.5,2)</f>
        <v>6891.5</v>
      </c>
      <c r="L133" s="43">
        <f aca="true" t="shared" si="10" ref="L133:L143">I133+K133</f>
        <v>19874.52</v>
      </c>
      <c r="M133" s="43">
        <v>0</v>
      </c>
      <c r="N133" s="43">
        <f aca="true" t="shared" si="11" ref="N133:N143">L133+M133</f>
        <v>19874.52</v>
      </c>
      <c r="O133" s="89" t="s">
        <v>543</v>
      </c>
    </row>
    <row r="134" spans="1:15" s="75" customFormat="1" ht="22.5">
      <c r="A134" s="31">
        <v>131</v>
      </c>
      <c r="B134" s="91" t="s">
        <v>551</v>
      </c>
      <c r="C134" s="46" t="s">
        <v>539</v>
      </c>
      <c r="D134" s="79" t="s">
        <v>382</v>
      </c>
      <c r="E134" s="69" t="s">
        <v>219</v>
      </c>
      <c r="F134" s="70" t="s">
        <v>381</v>
      </c>
      <c r="G134" s="71" t="s">
        <v>365</v>
      </c>
      <c r="H134" s="72">
        <v>1625.61</v>
      </c>
      <c r="I134" s="43">
        <f t="shared" si="8"/>
        <v>12679.76</v>
      </c>
      <c r="J134" s="73">
        <v>2046</v>
      </c>
      <c r="K134" s="43">
        <f t="shared" si="9"/>
        <v>7161</v>
      </c>
      <c r="L134" s="43">
        <f t="shared" si="10"/>
        <v>19840.760000000002</v>
      </c>
      <c r="M134" s="43">
        <v>0</v>
      </c>
      <c r="N134" s="43">
        <f t="shared" si="11"/>
        <v>19840.760000000002</v>
      </c>
      <c r="O134" s="89" t="s">
        <v>543</v>
      </c>
    </row>
    <row r="135" spans="1:15" s="75" customFormat="1" ht="12.75">
      <c r="A135" s="31">
        <v>132</v>
      </c>
      <c r="B135" s="91" t="s">
        <v>554</v>
      </c>
      <c r="C135" s="46" t="s">
        <v>539</v>
      </c>
      <c r="D135" s="79" t="s">
        <v>480</v>
      </c>
      <c r="E135" s="69" t="s">
        <v>481</v>
      </c>
      <c r="F135" s="70" t="s">
        <v>482</v>
      </c>
      <c r="G135" s="40" t="s">
        <v>356</v>
      </c>
      <c r="H135" s="72">
        <v>1705.4</v>
      </c>
      <c r="I135" s="43">
        <f t="shared" si="8"/>
        <v>13302.12</v>
      </c>
      <c r="J135" s="73">
        <v>3071.4</v>
      </c>
      <c r="K135" s="43">
        <f t="shared" si="9"/>
        <v>10749.9</v>
      </c>
      <c r="L135" s="43">
        <f t="shared" si="10"/>
        <v>24052.02</v>
      </c>
      <c r="M135" s="43">
        <v>0</v>
      </c>
      <c r="N135" s="43">
        <f t="shared" si="11"/>
        <v>24052.02</v>
      </c>
      <c r="O135" s="89" t="s">
        <v>548</v>
      </c>
    </row>
    <row r="136" spans="1:15" s="75" customFormat="1" ht="12.75">
      <c r="A136" s="31">
        <v>133</v>
      </c>
      <c r="B136" s="91" t="s">
        <v>573</v>
      </c>
      <c r="C136" s="46" t="s">
        <v>539</v>
      </c>
      <c r="D136" s="79" t="s">
        <v>471</v>
      </c>
      <c r="E136" s="69" t="s">
        <v>472</v>
      </c>
      <c r="F136" s="70" t="s">
        <v>473</v>
      </c>
      <c r="G136" s="40" t="s">
        <v>356</v>
      </c>
      <c r="H136" s="72">
        <v>1565.42</v>
      </c>
      <c r="I136" s="43">
        <f t="shared" si="8"/>
        <v>12210.28</v>
      </c>
      <c r="J136" s="73">
        <v>2601.6</v>
      </c>
      <c r="K136" s="43">
        <f t="shared" si="9"/>
        <v>9105.6</v>
      </c>
      <c r="L136" s="43">
        <f t="shared" si="10"/>
        <v>21315.88</v>
      </c>
      <c r="M136" s="43">
        <v>0</v>
      </c>
      <c r="N136" s="43">
        <f t="shared" si="11"/>
        <v>21315.88</v>
      </c>
      <c r="O136" s="89" t="s">
        <v>548</v>
      </c>
    </row>
    <row r="137" spans="1:15" s="32" customFormat="1" ht="22.5">
      <c r="A137" s="31">
        <v>134</v>
      </c>
      <c r="B137" s="37" t="s">
        <v>535</v>
      </c>
      <c r="C137" s="46" t="s">
        <v>539</v>
      </c>
      <c r="D137" s="45" t="s">
        <v>494</v>
      </c>
      <c r="E137" s="38" t="s">
        <v>383</v>
      </c>
      <c r="F137" s="39" t="s">
        <v>384</v>
      </c>
      <c r="G137" s="40" t="s">
        <v>356</v>
      </c>
      <c r="H137" s="47">
        <v>2346.05</v>
      </c>
      <c r="I137" s="43">
        <f t="shared" si="8"/>
        <v>18299.19</v>
      </c>
      <c r="J137" s="41">
        <v>2436</v>
      </c>
      <c r="K137" s="43">
        <f t="shared" si="9"/>
        <v>8526</v>
      </c>
      <c r="L137" s="43">
        <f t="shared" si="10"/>
        <v>26825.19</v>
      </c>
      <c r="M137" s="43">
        <v>0</v>
      </c>
      <c r="N137" s="43">
        <f t="shared" si="11"/>
        <v>26825.19</v>
      </c>
      <c r="O137" s="42" t="s">
        <v>548</v>
      </c>
    </row>
    <row r="138" spans="1:15" s="32" customFormat="1" ht="22.5">
      <c r="A138" s="31">
        <v>135</v>
      </c>
      <c r="B138" s="37" t="s">
        <v>530</v>
      </c>
      <c r="C138" s="46" t="s">
        <v>539</v>
      </c>
      <c r="D138" s="45" t="s">
        <v>385</v>
      </c>
      <c r="E138" s="38" t="s">
        <v>386</v>
      </c>
      <c r="F138" s="39" t="s">
        <v>387</v>
      </c>
      <c r="G138" s="40" t="s">
        <v>356</v>
      </c>
      <c r="H138" s="47">
        <v>815.07</v>
      </c>
      <c r="I138" s="43">
        <f t="shared" si="8"/>
        <v>6357.55</v>
      </c>
      <c r="J138" s="41">
        <v>2929</v>
      </c>
      <c r="K138" s="43">
        <f t="shared" si="9"/>
        <v>10251.5</v>
      </c>
      <c r="L138" s="43">
        <f t="shared" si="10"/>
        <v>16609.05</v>
      </c>
      <c r="M138" s="43">
        <v>0</v>
      </c>
      <c r="N138" s="43">
        <f t="shared" si="11"/>
        <v>16609.05</v>
      </c>
      <c r="O138" s="42" t="s">
        <v>548</v>
      </c>
    </row>
    <row r="139" spans="1:15" s="32" customFormat="1" ht="22.5">
      <c r="A139" s="31">
        <v>136</v>
      </c>
      <c r="B139" s="37" t="s">
        <v>531</v>
      </c>
      <c r="C139" s="46" t="s">
        <v>539</v>
      </c>
      <c r="D139" s="45" t="s">
        <v>388</v>
      </c>
      <c r="E139" s="38" t="s">
        <v>389</v>
      </c>
      <c r="F139" s="39" t="s">
        <v>390</v>
      </c>
      <c r="G139" s="40" t="s">
        <v>356</v>
      </c>
      <c r="H139" s="47">
        <v>1200.75</v>
      </c>
      <c r="I139" s="43">
        <f t="shared" si="8"/>
        <v>9365.85</v>
      </c>
      <c r="J139" s="41">
        <v>2306.5</v>
      </c>
      <c r="K139" s="43">
        <f t="shared" si="9"/>
        <v>8072.75</v>
      </c>
      <c r="L139" s="43">
        <f t="shared" si="10"/>
        <v>17438.6</v>
      </c>
      <c r="M139" s="43">
        <v>0</v>
      </c>
      <c r="N139" s="43">
        <f t="shared" si="11"/>
        <v>17438.6</v>
      </c>
      <c r="O139" s="42" t="s">
        <v>543</v>
      </c>
    </row>
    <row r="140" spans="1:15" s="75" customFormat="1" ht="22.5">
      <c r="A140" s="31">
        <v>137</v>
      </c>
      <c r="B140" s="76" t="s">
        <v>498</v>
      </c>
      <c r="C140" s="46" t="s">
        <v>539</v>
      </c>
      <c r="D140" s="79" t="s">
        <v>391</v>
      </c>
      <c r="E140" s="69" t="s">
        <v>33</v>
      </c>
      <c r="F140" s="70" t="s">
        <v>392</v>
      </c>
      <c r="G140" s="71" t="s">
        <v>356</v>
      </c>
      <c r="H140" s="72">
        <v>934.41</v>
      </c>
      <c r="I140" s="43">
        <f t="shared" si="8"/>
        <v>7288.4</v>
      </c>
      <c r="J140" s="73">
        <v>2310</v>
      </c>
      <c r="K140" s="43">
        <f t="shared" si="9"/>
        <v>8085</v>
      </c>
      <c r="L140" s="43">
        <f t="shared" si="10"/>
        <v>15373.4</v>
      </c>
      <c r="M140" s="43">
        <v>0</v>
      </c>
      <c r="N140" s="43">
        <f t="shared" si="11"/>
        <v>15373.4</v>
      </c>
      <c r="O140" s="74" t="s">
        <v>548</v>
      </c>
    </row>
    <row r="141" spans="1:15" s="75" customFormat="1" ht="12.75">
      <c r="A141" s="31">
        <v>138</v>
      </c>
      <c r="B141" s="76" t="s">
        <v>567</v>
      </c>
      <c r="C141" s="46" t="s">
        <v>539</v>
      </c>
      <c r="D141" s="79" t="s">
        <v>478</v>
      </c>
      <c r="E141" s="69" t="s">
        <v>131</v>
      </c>
      <c r="F141" s="70" t="s">
        <v>479</v>
      </c>
      <c r="G141" s="31" t="s">
        <v>476</v>
      </c>
      <c r="H141" s="72">
        <v>891.14</v>
      </c>
      <c r="I141" s="43">
        <f t="shared" si="8"/>
        <v>6950.89</v>
      </c>
      <c r="J141" s="73">
        <v>2585</v>
      </c>
      <c r="K141" s="43">
        <f t="shared" si="9"/>
        <v>9047.5</v>
      </c>
      <c r="L141" s="43">
        <f t="shared" si="10"/>
        <v>15998.39</v>
      </c>
      <c r="M141" s="43">
        <v>0</v>
      </c>
      <c r="N141" s="43">
        <f t="shared" si="11"/>
        <v>15998.39</v>
      </c>
      <c r="O141" s="74" t="s">
        <v>544</v>
      </c>
    </row>
    <row r="142" spans="1:15" ht="18.75" customHeight="1">
      <c r="A142" s="31">
        <v>139</v>
      </c>
      <c r="B142" s="37" t="s">
        <v>522</v>
      </c>
      <c r="C142" s="46" t="s">
        <v>539</v>
      </c>
      <c r="D142" s="45" t="s">
        <v>393</v>
      </c>
      <c r="E142" s="38" t="s">
        <v>394</v>
      </c>
      <c r="F142" s="31" t="s">
        <v>395</v>
      </c>
      <c r="G142" s="40" t="s">
        <v>356</v>
      </c>
      <c r="H142" s="47">
        <v>2289.04</v>
      </c>
      <c r="I142" s="43">
        <f t="shared" si="8"/>
        <v>17854.51</v>
      </c>
      <c r="J142" s="41">
        <v>3407.5</v>
      </c>
      <c r="K142" s="43">
        <f t="shared" si="9"/>
        <v>11926.25</v>
      </c>
      <c r="L142" s="43">
        <f t="shared" si="10"/>
        <v>29780.76</v>
      </c>
      <c r="M142" s="43">
        <v>0</v>
      </c>
      <c r="N142" s="43">
        <f t="shared" si="11"/>
        <v>29780.76</v>
      </c>
      <c r="O142" s="42" t="s">
        <v>544</v>
      </c>
    </row>
    <row r="143" spans="1:15" s="78" customFormat="1" ht="22.5">
      <c r="A143" s="31">
        <v>140</v>
      </c>
      <c r="B143" s="76" t="s">
        <v>566</v>
      </c>
      <c r="C143" s="46" t="s">
        <v>539</v>
      </c>
      <c r="D143" s="79" t="s">
        <v>396</v>
      </c>
      <c r="E143" s="69" t="s">
        <v>397</v>
      </c>
      <c r="F143" s="77" t="s">
        <v>398</v>
      </c>
      <c r="G143" s="71" t="s">
        <v>365</v>
      </c>
      <c r="H143" s="72">
        <v>921.76</v>
      </c>
      <c r="I143" s="43">
        <f t="shared" si="8"/>
        <v>7189.73</v>
      </c>
      <c r="J143" s="73">
        <v>2869.8</v>
      </c>
      <c r="K143" s="43">
        <f t="shared" si="9"/>
        <v>10044.3</v>
      </c>
      <c r="L143" s="43">
        <f t="shared" si="10"/>
        <v>17234.03</v>
      </c>
      <c r="M143" s="43">
        <v>0</v>
      </c>
      <c r="N143" s="43">
        <f t="shared" si="11"/>
        <v>17234.03</v>
      </c>
      <c r="O143" s="74" t="s">
        <v>544</v>
      </c>
    </row>
    <row r="144" spans="1:15" ht="15">
      <c r="A144" s="31"/>
      <c r="B144" s="13"/>
      <c r="C144" s="14"/>
      <c r="D144" s="15" t="s">
        <v>399</v>
      </c>
      <c r="E144" s="15"/>
      <c r="F144" s="16"/>
      <c r="G144" s="16"/>
      <c r="H144" s="17">
        <f aca="true" t="shared" si="12" ref="H144:N144">SUM(H4:H143)</f>
        <v>206180.96999999986</v>
      </c>
      <c r="I144" s="17">
        <f t="shared" si="12"/>
        <v>1608211.5600000005</v>
      </c>
      <c r="J144" s="17">
        <f t="shared" si="12"/>
        <v>367886.30000000005</v>
      </c>
      <c r="K144" s="17">
        <f t="shared" si="12"/>
        <v>1287602.06</v>
      </c>
      <c r="L144" s="17">
        <f>SUM(L4:L143)</f>
        <v>2895813.6199999987</v>
      </c>
      <c r="M144" s="17">
        <f t="shared" si="12"/>
        <v>2288.39</v>
      </c>
      <c r="N144" s="17">
        <f t="shared" si="12"/>
        <v>2898102.0099999984</v>
      </c>
      <c r="O144" s="31"/>
    </row>
    <row r="145" spans="1:15" ht="15">
      <c r="A145" s="32"/>
      <c r="B145" s="18"/>
      <c r="C145" s="19"/>
      <c r="D145" s="20"/>
      <c r="E145" s="20"/>
      <c r="F145" s="21"/>
      <c r="G145" s="21"/>
      <c r="H145" s="22"/>
      <c r="I145" s="22"/>
      <c r="J145" s="22"/>
      <c r="K145" s="22"/>
      <c r="L145" s="22"/>
      <c r="M145" s="22"/>
      <c r="N145" s="22"/>
      <c r="O145" s="32"/>
    </row>
    <row r="146" spans="1:14" ht="15">
      <c r="A146" s="32"/>
      <c r="B146" s="18"/>
      <c r="C146" s="19"/>
      <c r="D146" s="20"/>
      <c r="E146" s="20"/>
      <c r="F146" s="21"/>
      <c r="G146" s="21"/>
      <c r="H146" s="22"/>
      <c r="I146" s="22"/>
      <c r="J146" s="22"/>
      <c r="K146" s="22"/>
      <c r="L146" s="22"/>
      <c r="M146" s="22"/>
      <c r="N146" s="22"/>
    </row>
    <row r="147" spans="2:13" ht="12.75">
      <c r="B147" s="23" t="s">
        <v>400</v>
      </c>
      <c r="C147" s="35"/>
      <c r="E147" s="24" t="s">
        <v>401</v>
      </c>
      <c r="H147" s="23" t="s">
        <v>402</v>
      </c>
      <c r="K147" s="23" t="s">
        <v>412</v>
      </c>
      <c r="L147" s="23"/>
      <c r="M147" s="23"/>
    </row>
    <row r="148" spans="2:13" ht="12.75">
      <c r="B148" s="25" t="s">
        <v>477</v>
      </c>
      <c r="C148" s="35"/>
      <c r="E148" s="26" t="s">
        <v>410</v>
      </c>
      <c r="H148" s="26" t="s">
        <v>493</v>
      </c>
      <c r="K148" s="25" t="s">
        <v>466</v>
      </c>
      <c r="L148" s="25"/>
      <c r="M148" s="25"/>
    </row>
    <row r="149" spans="2:13" ht="12.75">
      <c r="B149" s="28" t="s">
        <v>404</v>
      </c>
      <c r="C149" s="35"/>
      <c r="E149" s="29" t="s">
        <v>404</v>
      </c>
      <c r="H149" s="28" t="s">
        <v>405</v>
      </c>
      <c r="K149" s="28" t="s">
        <v>405</v>
      </c>
      <c r="L149" s="28"/>
      <c r="M149" s="28"/>
    </row>
    <row r="150" spans="2:13" ht="12.75">
      <c r="B150" s="28" t="s">
        <v>406</v>
      </c>
      <c r="C150" s="35"/>
      <c r="E150" s="29" t="s">
        <v>406</v>
      </c>
      <c r="H150" s="28" t="s">
        <v>406</v>
      </c>
      <c r="K150" s="28" t="s">
        <v>406</v>
      </c>
      <c r="L150" s="28"/>
      <c r="M150" s="28"/>
    </row>
    <row r="151" spans="2:8" ht="14.25" customHeight="1">
      <c r="B151" s="28"/>
      <c r="C151" s="35"/>
      <c r="H151" s="28"/>
    </row>
    <row r="152" spans="2:14" ht="16.5" customHeight="1">
      <c r="B152" s="23" t="s">
        <v>407</v>
      </c>
      <c r="C152" s="35"/>
      <c r="E152" s="24" t="s">
        <v>401</v>
      </c>
      <c r="H152" s="23" t="s">
        <v>408</v>
      </c>
      <c r="K152" s="28"/>
      <c r="L152" s="28"/>
      <c r="M152" s="28"/>
      <c r="N152" s="28"/>
    </row>
    <row r="153" spans="2:14" ht="12.75">
      <c r="B153" s="25" t="s">
        <v>490</v>
      </c>
      <c r="C153" s="35"/>
      <c r="E153" s="26" t="s">
        <v>428</v>
      </c>
      <c r="H153" s="25" t="s">
        <v>576</v>
      </c>
      <c r="K153" s="28"/>
      <c r="L153" s="28"/>
      <c r="M153" s="28"/>
      <c r="N153" s="28"/>
    </row>
    <row r="154" spans="2:14" ht="12.75">
      <c r="B154" s="28" t="s">
        <v>405</v>
      </c>
      <c r="C154" s="35"/>
      <c r="E154" s="29" t="s">
        <v>404</v>
      </c>
      <c r="H154" s="28" t="s">
        <v>405</v>
      </c>
      <c r="K154" s="28"/>
      <c r="L154" s="28"/>
      <c r="M154" s="28"/>
      <c r="N154" s="28"/>
    </row>
    <row r="155" spans="2:14" ht="12.75">
      <c r="B155" s="28" t="s">
        <v>406</v>
      </c>
      <c r="C155" s="35"/>
      <c r="E155" s="29" t="s">
        <v>406</v>
      </c>
      <c r="H155" s="28" t="s">
        <v>411</v>
      </c>
      <c r="K155" s="28"/>
      <c r="L155" s="28"/>
      <c r="M155" s="28"/>
      <c r="N155" s="28"/>
    </row>
    <row r="156" spans="3:9" ht="12.75">
      <c r="C156" s="35"/>
      <c r="I156" s="28"/>
    </row>
    <row r="157" spans="3:8" ht="12.75">
      <c r="C157" s="35"/>
      <c r="E157" s="23"/>
      <c r="H157" s="23"/>
    </row>
    <row r="158" spans="3:8" ht="12.75">
      <c r="C158" s="35"/>
      <c r="E158" s="25"/>
      <c r="H158" s="25"/>
    </row>
    <row r="159" spans="3:8" ht="12.75">
      <c r="C159" s="35"/>
      <c r="H159" s="28"/>
    </row>
    <row r="160" spans="3:8" ht="12.75">
      <c r="C160" s="35"/>
      <c r="H160" s="28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  <row r="355" ht="12.75">
      <c r="C355" s="35"/>
    </row>
    <row r="356" ht="12.75">
      <c r="C356" s="35"/>
    </row>
    <row r="357" ht="12.75">
      <c r="C357" s="35"/>
    </row>
  </sheetData>
  <mergeCells count="1">
    <mergeCell ref="B3:C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2019-10-17T13:17:07Z</cp:lastPrinted>
  <dcterms:created xsi:type="dcterms:W3CDTF">2015-06-04T08:19:09Z</dcterms:created>
  <dcterms:modified xsi:type="dcterms:W3CDTF">2019-10-28T15:40:53Z</dcterms:modified>
  <cp:category/>
  <cp:version/>
  <cp:contentType/>
  <cp:contentStatus/>
</cp:coreProperties>
</file>